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A2DB7BB-3696-46DF-BE60-532B396850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1.01" sheetId="1" r:id="rId1"/>
    <sheet name="21.01b" sheetId="3" r:id="rId2"/>
    <sheet name="21.02" sheetId="2" r:id="rId3"/>
  </sheets>
  <definedNames>
    <definedName name="_xlnm.Print_Area" localSheetId="0">'21.01'!$A$1:$I$60</definedName>
    <definedName name="_xlnm.Print_Area" localSheetId="1">'21.01b'!$A$1:$N$46</definedName>
    <definedName name="_xlnm.Print_Area" localSheetId="2">'21.02'!$A$1:$P$41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2" i="2" l="1"/>
  <c r="R28" i="2"/>
  <c r="R24" i="2"/>
  <c r="R20" i="2"/>
  <c r="R16" i="2"/>
  <c r="G33" i="1" l="1"/>
  <c r="E33" i="1"/>
  <c r="O23" i="3"/>
  <c r="O15" i="3"/>
  <c r="G32" i="1"/>
  <c r="E32" i="1"/>
  <c r="Q32" i="2" l="1"/>
  <c r="Q28" i="2"/>
  <c r="Q24" i="2"/>
  <c r="Q20" i="2"/>
  <c r="Q16" i="2"/>
  <c r="P32" i="2" l="1"/>
  <c r="P28" i="2"/>
  <c r="P24" i="2"/>
  <c r="P20" i="2"/>
  <c r="P16" i="2"/>
  <c r="O16" i="2"/>
  <c r="M30" i="1" l="1"/>
  <c r="N23" i="3"/>
  <c r="N15" i="3"/>
  <c r="G31" i="1"/>
  <c r="E31" i="1"/>
  <c r="O32" i="2" l="1"/>
  <c r="O28" i="2"/>
  <c r="O24" i="2"/>
  <c r="N32" i="2"/>
  <c r="N28" i="2"/>
  <c r="N24" i="2"/>
  <c r="N20" i="2"/>
  <c r="N16" i="2"/>
  <c r="O20" i="2"/>
  <c r="G30" i="1"/>
  <c r="G29" i="1"/>
  <c r="G28" i="1"/>
  <c r="E30" i="1"/>
  <c r="E29" i="1"/>
  <c r="G27" i="1"/>
  <c r="E28" i="1"/>
  <c r="E27" i="1"/>
  <c r="K27" i="1"/>
  <c r="M32" i="2" l="1"/>
  <c r="M28" i="2"/>
  <c r="M24" i="2"/>
  <c r="M20" i="2"/>
  <c r="M16" i="2"/>
  <c r="I23" i="3" l="1"/>
  <c r="J23" i="3"/>
  <c r="J15" i="3"/>
  <c r="I15" i="3" l="1"/>
  <c r="K32" i="2" l="1"/>
  <c r="K24" i="2"/>
  <c r="K27" i="2"/>
  <c r="K28" i="2" s="1"/>
  <c r="K19" i="2"/>
  <c r="K20" i="2" s="1"/>
  <c r="K15" i="2"/>
  <c r="K16" i="2" s="1"/>
  <c r="J32" i="2" l="1"/>
  <c r="J24" i="2"/>
  <c r="J27" i="2"/>
  <c r="J28" i="2" s="1"/>
  <c r="J19" i="2"/>
  <c r="J20" i="2" s="1"/>
  <c r="J15" i="2"/>
  <c r="J16" i="2" s="1"/>
  <c r="H15" i="3" l="1"/>
  <c r="H23" i="3"/>
  <c r="G23" i="3" l="1"/>
  <c r="G15" i="3"/>
  <c r="F23" i="3" l="1"/>
  <c r="D23" i="3" l="1"/>
  <c r="E23" i="3"/>
  <c r="D15" i="3"/>
  <c r="E15" i="3"/>
  <c r="E32" i="2" l="1"/>
  <c r="F32" i="2" l="1"/>
  <c r="D32" i="2"/>
  <c r="F24" i="2"/>
  <c r="E24" i="2"/>
  <c r="D24" i="2"/>
</calcChain>
</file>

<file path=xl/sharedStrings.xml><?xml version="1.0" encoding="utf-8"?>
<sst xmlns="http://schemas.openxmlformats.org/spreadsheetml/2006/main" count="60" uniqueCount="47">
  <si>
    <t>Telephone Lines per Mid-Year Population</t>
  </si>
  <si>
    <t>Year</t>
  </si>
  <si>
    <t>Telephone Lines</t>
  </si>
  <si>
    <t>Percent change</t>
  </si>
  <si>
    <t>Paid minutes (000's)</t>
  </si>
  <si>
    <t>. .</t>
  </si>
  <si>
    <t>Note:</t>
  </si>
  <si>
    <t>Telephone lines include total fixed and mobile lines in service at year end.</t>
  </si>
  <si>
    <t>Paid minutes include fixed and mobile domestic and international calls.</t>
  </si>
  <si>
    <t xml:space="preserve">  </t>
  </si>
  <si>
    <t>Amenity</t>
  </si>
  <si>
    <t>Total Households</t>
  </si>
  <si>
    <t>Number</t>
  </si>
  <si>
    <t>Percent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</si>
  <si>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Economics and Statistics Office</t>
    </r>
  </si>
  <si>
    <t>21.01b</t>
  </si>
  <si>
    <t>Fixed line telephhone</t>
  </si>
  <si>
    <t>Cell phone</t>
  </si>
  <si>
    <t>Domestic minutes (000)</t>
  </si>
  <si>
    <t>International minutes (000)</t>
  </si>
  <si>
    <t>Annual capital expenditures in ICT networks and services (CI$000)</t>
  </si>
  <si>
    <r>
      <t>Source:</t>
    </r>
    <r>
      <rPr>
        <sz val="10"/>
        <rFont val="Arial"/>
        <family val="2"/>
      </rPr>
      <t xml:space="preserve"> Information and Communication Technology Authority (ICTA)</t>
    </r>
  </si>
  <si>
    <t>21.01a</t>
  </si>
  <si>
    <r>
      <t>Source</t>
    </r>
    <r>
      <rPr>
        <sz val="11"/>
        <color theme="1"/>
        <rFont val="Calibri"/>
        <family val="2"/>
        <scheme val="minor"/>
      </rPr>
      <t>: Information  and Communication Technology Authority &amp;</t>
    </r>
  </si>
  <si>
    <t xml:space="preserve">                 Economics and Statistics Office</t>
  </si>
  <si>
    <t>Total telephone lines</t>
  </si>
  <si>
    <t>Total lines per mid-year population</t>
  </si>
  <si>
    <t>Total minutes</t>
  </si>
  <si>
    <t>Internet connections</t>
  </si>
  <si>
    <t>Households with Landline</t>
  </si>
  <si>
    <t>Households with Cellphones</t>
  </si>
  <si>
    <t>Households with Internet at home</t>
  </si>
  <si>
    <t>Households with Cable/Satellite</t>
  </si>
  <si>
    <t xml:space="preserve">** 2017 Q4 Quarterly/Annual combined fixed and mobile billed domestic retail minutes are not made publicly available due to information unavailable from License. This indicator is scheduled to be revised in 2018. </t>
  </si>
  <si>
    <t xml:space="preserve"> 2017 Q4 Quarterly/Annual combined fixed and mobile billed domestic retail minutes are not made publicly available due to information unavailable from License. This indicator is scheduled to be revised in 2018</t>
  </si>
  <si>
    <t>Households with Computers</t>
  </si>
  <si>
    <t>2010*</t>
  </si>
  <si>
    <t>2021*</t>
  </si>
  <si>
    <t>* Actual Census count</t>
  </si>
  <si>
    <t>2024*</t>
  </si>
  <si>
    <t>* 2024 includes Quarter 1 and Quarter 2 only</t>
  </si>
  <si>
    <t>..</t>
  </si>
  <si>
    <t>*2024 data for Quarter 1 and 2 only. Table will be updated once information becomes available</t>
  </si>
  <si>
    <t>Number of Households with Access to Selected Amenities, 2010 - 2024</t>
  </si>
  <si>
    <t>COMPENDIUM OF STATISTICS 2024</t>
  </si>
  <si>
    <t>Fixed and Mobile Telephones, 2003 - 2024</t>
  </si>
  <si>
    <t>ICT Indicators, 2012 - 2024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</si>
</sst>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_);\(0.0\)"/>
    <numFmt numFmtId="166" formatCode="#,##0.0_);\(#,##0.0\)"/>
    <numFmt numFmtId="167" formatCode="0.0"/>
    <numFmt numFmtId="168" formatCode="_(* #,##0.0_);_(* \(#,##0.0\);_(* &quot;-&quot;??_);_(@_)"/>
    <numFmt numFmtId="169" formatCode="\-\ #\ \-"/>
    <numFmt numFmtId="170" formatCode="0.00_);\(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18">
    <xf numFmtId="0" fontId="0" fillId="0" borderId="0" xfId="0"/>
    <xf numFmtId="0" fontId="5" fillId="0" borderId="0" xfId="0" applyFont="1" applyFill="1"/>
    <xf numFmtId="0" fontId="11" fillId="0" borderId="0" xfId="0" applyFont="1" applyFill="1"/>
    <xf numFmtId="2" fontId="14" fillId="0" borderId="0" xfId="0" applyNumberFormat="1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0" xfId="0" applyNumberFormat="1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2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Continuous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center"/>
    </xf>
    <xf numFmtId="169" fontId="5" fillId="0" borderId="0" xfId="0" applyNumberFormat="1" applyFont="1" applyFill="1" applyAlignment="1">
      <alignment horizontal="center"/>
    </xf>
    <xf numFmtId="169" fontId="5" fillId="0" borderId="0" xfId="0" applyNumberFormat="1" applyFont="1" applyFill="1" applyAlignment="1"/>
    <xf numFmtId="0" fontId="0" fillId="0" borderId="0" xfId="0" applyFill="1"/>
    <xf numFmtId="2" fontId="3" fillId="0" borderId="0" xfId="0" applyNumberFormat="1" applyFont="1" applyFill="1" applyAlignment="1">
      <alignment horizontal="left"/>
    </xf>
    <xf numFmtId="0" fontId="0" fillId="0" borderId="1" xfId="0" applyFill="1" applyBorder="1"/>
    <xf numFmtId="0" fontId="4" fillId="0" borderId="0" xfId="0" applyFont="1" applyFill="1" applyBorder="1" applyAlignment="1">
      <alignment horizontal="center"/>
    </xf>
    <xf numFmtId="167" fontId="0" fillId="0" borderId="0" xfId="0" applyNumberFormat="1" applyFill="1"/>
    <xf numFmtId="164" fontId="0" fillId="0" borderId="0" xfId="1" applyNumberFormat="1" applyFont="1" applyFill="1"/>
    <xf numFmtId="43" fontId="0" fillId="0" borderId="0" xfId="0" applyNumberFormat="1" applyFill="1"/>
    <xf numFmtId="166" fontId="0" fillId="0" borderId="0" xfId="1" applyNumberFormat="1" applyFont="1" applyFill="1"/>
    <xf numFmtId="43" fontId="0" fillId="0" borderId="0" xfId="1" applyNumberFormat="1" applyFont="1" applyFill="1"/>
    <xf numFmtId="3" fontId="0" fillId="0" borderId="0" xfId="0" applyNumberFormat="1" applyFill="1" applyBorder="1" applyAlignment="1">
      <alignment horizontal="center"/>
    </xf>
    <xf numFmtId="0" fontId="4" fillId="0" borderId="0" xfId="0" applyFont="1" applyFill="1"/>
    <xf numFmtId="167" fontId="0" fillId="0" borderId="0" xfId="1" applyNumberFormat="1" applyFont="1" applyFill="1"/>
    <xf numFmtId="0" fontId="0" fillId="0" borderId="0" xfId="0" applyFill="1" applyBorder="1" applyAlignment="1">
      <alignment horizontal="center"/>
    </xf>
    <xf numFmtId="167" fontId="12" fillId="0" borderId="0" xfId="0" applyNumberFormat="1" applyFont="1" applyFill="1"/>
    <xf numFmtId="164" fontId="12" fillId="0" borderId="0" xfId="1" applyNumberFormat="1" applyFont="1" applyFill="1"/>
    <xf numFmtId="43" fontId="12" fillId="0" borderId="0" xfId="0" applyNumberFormat="1" applyFont="1" applyFill="1"/>
    <xf numFmtId="168" fontId="12" fillId="0" borderId="0" xfId="1" applyNumberFormat="1" applyFont="1" applyFill="1"/>
    <xf numFmtId="0" fontId="0" fillId="0" borderId="0" xfId="0" applyFill="1" applyBorder="1"/>
    <xf numFmtId="0" fontId="3" fillId="0" borderId="0" xfId="0" applyFont="1" applyFill="1"/>
    <xf numFmtId="2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0" fontId="6" fillId="0" borderId="0" xfId="0" applyFont="1" applyFill="1"/>
    <xf numFmtId="3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8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0" xfId="0" applyNumberFormat="1" applyFont="1" applyFill="1"/>
    <xf numFmtId="0" fontId="0" fillId="0" borderId="0" xfId="0" applyFill="1" applyAlignme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Font="1" applyFill="1" applyBorder="1"/>
    <xf numFmtId="0" fontId="5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Alignment="1">
      <alignment horizontal="center" wrapText="1"/>
    </xf>
    <xf numFmtId="164" fontId="8" fillId="0" borderId="0" xfId="1" applyNumberFormat="1" applyFont="1" applyFill="1" applyAlignment="1">
      <alignment horizontal="center" wrapText="1"/>
    </xf>
    <xf numFmtId="164" fontId="11" fillId="0" borderId="0" xfId="1" applyNumberFormat="1" applyFont="1" applyFill="1"/>
    <xf numFmtId="164" fontId="4" fillId="0" borderId="0" xfId="1" applyNumberFormat="1" applyFont="1" applyFill="1"/>
    <xf numFmtId="164" fontId="5" fillId="0" borderId="0" xfId="1" applyNumberFormat="1" applyFont="1" applyFill="1"/>
    <xf numFmtId="168" fontId="9" fillId="0" borderId="0" xfId="1" applyNumberFormat="1" applyFont="1" applyFill="1"/>
    <xf numFmtId="164" fontId="5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/>
    <xf numFmtId="164" fontId="5" fillId="0" borderId="0" xfId="1" applyNumberFormat="1" applyFont="1" applyFill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8" fontId="5" fillId="0" borderId="1" xfId="1" applyNumberFormat="1" applyFont="1" applyFill="1" applyBorder="1"/>
    <xf numFmtId="0" fontId="5" fillId="0" borderId="0" xfId="0" applyFont="1" applyFill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3" xfId="0" applyFont="1" applyFill="1" applyBorder="1" applyAlignment="1"/>
    <xf numFmtId="0" fontId="8" fillId="0" borderId="3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164" fontId="10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>
      <alignment horizontal="right" wrapText="1"/>
    </xf>
    <xf numFmtId="168" fontId="10" fillId="0" borderId="0" xfId="1" applyNumberFormat="1" applyFont="1" applyFill="1" applyAlignment="1">
      <alignment horizontal="right" wrapText="1"/>
    </xf>
    <xf numFmtId="3" fontId="5" fillId="0" borderId="0" xfId="0" quotePrefix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164" fontId="10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168" fontId="5" fillId="0" borderId="0" xfId="1" applyNumberFormat="1" applyFont="1" applyFill="1"/>
  </cellXfs>
  <cellStyles count="12">
    <cellStyle name="Comma" xfId="1" builtinId="3"/>
    <cellStyle name="Comma 2" xfId="5" xr:uid="{00000000-0005-0000-0000-000001000000}"/>
    <cellStyle name="Comma 2 2" xfId="7" xr:uid="{00000000-0005-0000-0000-000002000000}"/>
    <cellStyle name="Comma 3" xfId="6" xr:uid="{00000000-0005-0000-0000-000003000000}"/>
    <cellStyle name="Comma 3 2" xfId="9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3" xfId="3" xr:uid="{00000000-0005-0000-0000-000008000000}"/>
    <cellStyle name="Normal 3 2" xfId="10" xr:uid="{00000000-0005-0000-0000-000009000000}"/>
    <cellStyle name="Normal 4" xfId="4" xr:uid="{00000000-0005-0000-0000-00000A000000}"/>
    <cellStyle name="Normal 5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76200</xdr:rowOff>
        </xdr:from>
        <xdr:to>
          <xdr:col>1</xdr:col>
          <xdr:colOff>323850</xdr:colOff>
          <xdr:row>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28576</xdr:rowOff>
        </xdr:from>
        <xdr:to>
          <xdr:col>1</xdr:col>
          <xdr:colOff>380195</xdr:colOff>
          <xdr:row>3</xdr:row>
          <xdr:rowOff>104776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276225</xdr:colOff>
          <xdr:row>2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3"/>
  <sheetViews>
    <sheetView tabSelected="1" zoomScaleNormal="100" zoomScaleSheetLayoutView="100" workbookViewId="0">
      <selection activeCell="L3" sqref="L3"/>
    </sheetView>
  </sheetViews>
  <sheetFormatPr defaultRowHeight="15" x14ac:dyDescent="0.25"/>
  <cols>
    <col min="1" max="1" width="9.140625" style="20"/>
    <col min="2" max="2" width="7.85546875" style="20" customWidth="1"/>
    <col min="3" max="3" width="14.140625" style="20" customWidth="1"/>
    <col min="4" max="4" width="13.7109375" style="20" customWidth="1"/>
    <col min="5" max="5" width="8.85546875" style="20" customWidth="1"/>
    <col min="6" max="6" width="14.28515625" style="20" customWidth="1"/>
    <col min="7" max="7" width="11.140625" style="20" customWidth="1"/>
    <col min="8" max="8" width="17" style="20" customWidth="1"/>
    <col min="9" max="9" width="9.140625" style="20"/>
    <col min="10" max="10" width="9.140625" style="20" customWidth="1"/>
    <col min="11" max="11" width="11.85546875" style="20" customWidth="1"/>
    <col min="12" max="12" width="9.140625" style="20" customWidth="1"/>
    <col min="13" max="13" width="10.5703125" style="20" customWidth="1"/>
    <col min="14" max="15" width="9.140625" style="20" customWidth="1"/>
    <col min="16" max="257" width="9.140625" style="20"/>
    <col min="258" max="258" width="7" style="20" customWidth="1"/>
    <col min="259" max="259" width="14.140625" style="20" customWidth="1"/>
    <col min="260" max="260" width="13.7109375" style="20" customWidth="1"/>
    <col min="261" max="261" width="8.85546875" style="20" customWidth="1"/>
    <col min="262" max="262" width="14.28515625" style="20" customWidth="1"/>
    <col min="263" max="263" width="11.140625" style="20" customWidth="1"/>
    <col min="264" max="264" width="17" style="20" customWidth="1"/>
    <col min="265" max="266" width="9.140625" style="20"/>
    <col min="267" max="267" width="11.85546875" style="20" customWidth="1"/>
    <col min="268" max="268" width="9.140625" style="20"/>
    <col min="269" max="269" width="10.28515625" style="20" bestFit="1" customWidth="1"/>
    <col min="270" max="513" width="9.140625" style="20"/>
    <col min="514" max="514" width="7" style="20" customWidth="1"/>
    <col min="515" max="515" width="14.140625" style="20" customWidth="1"/>
    <col min="516" max="516" width="13.7109375" style="20" customWidth="1"/>
    <col min="517" max="517" width="8.85546875" style="20" customWidth="1"/>
    <col min="518" max="518" width="14.28515625" style="20" customWidth="1"/>
    <col min="519" max="519" width="11.140625" style="20" customWidth="1"/>
    <col min="520" max="520" width="17" style="20" customWidth="1"/>
    <col min="521" max="522" width="9.140625" style="20"/>
    <col min="523" max="523" width="11.85546875" style="20" customWidth="1"/>
    <col min="524" max="524" width="9.140625" style="20"/>
    <col min="525" max="525" width="10.28515625" style="20" bestFit="1" customWidth="1"/>
    <col min="526" max="769" width="9.140625" style="20"/>
    <col min="770" max="770" width="7" style="20" customWidth="1"/>
    <col min="771" max="771" width="14.140625" style="20" customWidth="1"/>
    <col min="772" max="772" width="13.7109375" style="20" customWidth="1"/>
    <col min="773" max="773" width="8.85546875" style="20" customWidth="1"/>
    <col min="774" max="774" width="14.28515625" style="20" customWidth="1"/>
    <col min="775" max="775" width="11.140625" style="20" customWidth="1"/>
    <col min="776" max="776" width="17" style="20" customWidth="1"/>
    <col min="777" max="778" width="9.140625" style="20"/>
    <col min="779" max="779" width="11.85546875" style="20" customWidth="1"/>
    <col min="780" max="780" width="9.140625" style="20"/>
    <col min="781" max="781" width="10.28515625" style="20" bestFit="1" customWidth="1"/>
    <col min="782" max="1025" width="9.140625" style="20"/>
    <col min="1026" max="1026" width="7" style="20" customWidth="1"/>
    <col min="1027" max="1027" width="14.140625" style="20" customWidth="1"/>
    <col min="1028" max="1028" width="13.7109375" style="20" customWidth="1"/>
    <col min="1029" max="1029" width="8.85546875" style="20" customWidth="1"/>
    <col min="1030" max="1030" width="14.28515625" style="20" customWidth="1"/>
    <col min="1031" max="1031" width="11.140625" style="20" customWidth="1"/>
    <col min="1032" max="1032" width="17" style="20" customWidth="1"/>
    <col min="1033" max="1034" width="9.140625" style="20"/>
    <col min="1035" max="1035" width="11.85546875" style="20" customWidth="1"/>
    <col min="1036" max="1036" width="9.140625" style="20"/>
    <col min="1037" max="1037" width="10.28515625" style="20" bestFit="1" customWidth="1"/>
    <col min="1038" max="1281" width="9.140625" style="20"/>
    <col min="1282" max="1282" width="7" style="20" customWidth="1"/>
    <col min="1283" max="1283" width="14.140625" style="20" customWidth="1"/>
    <col min="1284" max="1284" width="13.7109375" style="20" customWidth="1"/>
    <col min="1285" max="1285" width="8.85546875" style="20" customWidth="1"/>
    <col min="1286" max="1286" width="14.28515625" style="20" customWidth="1"/>
    <col min="1287" max="1287" width="11.140625" style="20" customWidth="1"/>
    <col min="1288" max="1288" width="17" style="20" customWidth="1"/>
    <col min="1289" max="1290" width="9.140625" style="20"/>
    <col min="1291" max="1291" width="11.85546875" style="20" customWidth="1"/>
    <col min="1292" max="1292" width="9.140625" style="20"/>
    <col min="1293" max="1293" width="10.28515625" style="20" bestFit="1" customWidth="1"/>
    <col min="1294" max="1537" width="9.140625" style="20"/>
    <col min="1538" max="1538" width="7" style="20" customWidth="1"/>
    <col min="1539" max="1539" width="14.140625" style="20" customWidth="1"/>
    <col min="1540" max="1540" width="13.7109375" style="20" customWidth="1"/>
    <col min="1541" max="1541" width="8.85546875" style="20" customWidth="1"/>
    <col min="1542" max="1542" width="14.28515625" style="20" customWidth="1"/>
    <col min="1543" max="1543" width="11.140625" style="20" customWidth="1"/>
    <col min="1544" max="1544" width="17" style="20" customWidth="1"/>
    <col min="1545" max="1546" width="9.140625" style="20"/>
    <col min="1547" max="1547" width="11.85546875" style="20" customWidth="1"/>
    <col min="1548" max="1548" width="9.140625" style="20"/>
    <col min="1549" max="1549" width="10.28515625" style="20" bestFit="1" customWidth="1"/>
    <col min="1550" max="1793" width="9.140625" style="20"/>
    <col min="1794" max="1794" width="7" style="20" customWidth="1"/>
    <col min="1795" max="1795" width="14.140625" style="20" customWidth="1"/>
    <col min="1796" max="1796" width="13.7109375" style="20" customWidth="1"/>
    <col min="1797" max="1797" width="8.85546875" style="20" customWidth="1"/>
    <col min="1798" max="1798" width="14.28515625" style="20" customWidth="1"/>
    <col min="1799" max="1799" width="11.140625" style="20" customWidth="1"/>
    <col min="1800" max="1800" width="17" style="20" customWidth="1"/>
    <col min="1801" max="1802" width="9.140625" style="20"/>
    <col min="1803" max="1803" width="11.85546875" style="20" customWidth="1"/>
    <col min="1804" max="1804" width="9.140625" style="20"/>
    <col min="1805" max="1805" width="10.28515625" style="20" bestFit="1" customWidth="1"/>
    <col min="1806" max="2049" width="9.140625" style="20"/>
    <col min="2050" max="2050" width="7" style="20" customWidth="1"/>
    <col min="2051" max="2051" width="14.140625" style="20" customWidth="1"/>
    <col min="2052" max="2052" width="13.7109375" style="20" customWidth="1"/>
    <col min="2053" max="2053" width="8.85546875" style="20" customWidth="1"/>
    <col min="2054" max="2054" width="14.28515625" style="20" customWidth="1"/>
    <col min="2055" max="2055" width="11.140625" style="20" customWidth="1"/>
    <col min="2056" max="2056" width="17" style="20" customWidth="1"/>
    <col min="2057" max="2058" width="9.140625" style="20"/>
    <col min="2059" max="2059" width="11.85546875" style="20" customWidth="1"/>
    <col min="2060" max="2060" width="9.140625" style="20"/>
    <col min="2061" max="2061" width="10.28515625" style="20" bestFit="1" customWidth="1"/>
    <col min="2062" max="2305" width="9.140625" style="20"/>
    <col min="2306" max="2306" width="7" style="20" customWidth="1"/>
    <col min="2307" max="2307" width="14.140625" style="20" customWidth="1"/>
    <col min="2308" max="2308" width="13.7109375" style="20" customWidth="1"/>
    <col min="2309" max="2309" width="8.85546875" style="20" customWidth="1"/>
    <col min="2310" max="2310" width="14.28515625" style="20" customWidth="1"/>
    <col min="2311" max="2311" width="11.140625" style="20" customWidth="1"/>
    <col min="2312" max="2312" width="17" style="20" customWidth="1"/>
    <col min="2313" max="2314" width="9.140625" style="20"/>
    <col min="2315" max="2315" width="11.85546875" style="20" customWidth="1"/>
    <col min="2316" max="2316" width="9.140625" style="20"/>
    <col min="2317" max="2317" width="10.28515625" style="20" bestFit="1" customWidth="1"/>
    <col min="2318" max="2561" width="9.140625" style="20"/>
    <col min="2562" max="2562" width="7" style="20" customWidth="1"/>
    <col min="2563" max="2563" width="14.140625" style="20" customWidth="1"/>
    <col min="2564" max="2564" width="13.7109375" style="20" customWidth="1"/>
    <col min="2565" max="2565" width="8.85546875" style="20" customWidth="1"/>
    <col min="2566" max="2566" width="14.28515625" style="20" customWidth="1"/>
    <col min="2567" max="2567" width="11.140625" style="20" customWidth="1"/>
    <col min="2568" max="2568" width="17" style="20" customWidth="1"/>
    <col min="2569" max="2570" width="9.140625" style="20"/>
    <col min="2571" max="2571" width="11.85546875" style="20" customWidth="1"/>
    <col min="2572" max="2572" width="9.140625" style="20"/>
    <col min="2573" max="2573" width="10.28515625" style="20" bestFit="1" customWidth="1"/>
    <col min="2574" max="2817" width="9.140625" style="20"/>
    <col min="2818" max="2818" width="7" style="20" customWidth="1"/>
    <col min="2819" max="2819" width="14.140625" style="20" customWidth="1"/>
    <col min="2820" max="2820" width="13.7109375" style="20" customWidth="1"/>
    <col min="2821" max="2821" width="8.85546875" style="20" customWidth="1"/>
    <col min="2822" max="2822" width="14.28515625" style="20" customWidth="1"/>
    <col min="2823" max="2823" width="11.140625" style="20" customWidth="1"/>
    <col min="2824" max="2824" width="17" style="20" customWidth="1"/>
    <col min="2825" max="2826" width="9.140625" style="20"/>
    <col min="2827" max="2827" width="11.85546875" style="20" customWidth="1"/>
    <col min="2828" max="2828" width="9.140625" style="20"/>
    <col min="2829" max="2829" width="10.28515625" style="20" bestFit="1" customWidth="1"/>
    <col min="2830" max="3073" width="9.140625" style="20"/>
    <col min="3074" max="3074" width="7" style="20" customWidth="1"/>
    <col min="3075" max="3075" width="14.140625" style="20" customWidth="1"/>
    <col min="3076" max="3076" width="13.7109375" style="20" customWidth="1"/>
    <col min="3077" max="3077" width="8.85546875" style="20" customWidth="1"/>
    <col min="3078" max="3078" width="14.28515625" style="20" customWidth="1"/>
    <col min="3079" max="3079" width="11.140625" style="20" customWidth="1"/>
    <col min="3080" max="3080" width="17" style="20" customWidth="1"/>
    <col min="3081" max="3082" width="9.140625" style="20"/>
    <col min="3083" max="3083" width="11.85546875" style="20" customWidth="1"/>
    <col min="3084" max="3084" width="9.140625" style="20"/>
    <col min="3085" max="3085" width="10.28515625" style="20" bestFit="1" customWidth="1"/>
    <col min="3086" max="3329" width="9.140625" style="20"/>
    <col min="3330" max="3330" width="7" style="20" customWidth="1"/>
    <col min="3331" max="3331" width="14.140625" style="20" customWidth="1"/>
    <col min="3332" max="3332" width="13.7109375" style="20" customWidth="1"/>
    <col min="3333" max="3333" width="8.85546875" style="20" customWidth="1"/>
    <col min="3334" max="3334" width="14.28515625" style="20" customWidth="1"/>
    <col min="3335" max="3335" width="11.140625" style="20" customWidth="1"/>
    <col min="3336" max="3336" width="17" style="20" customWidth="1"/>
    <col min="3337" max="3338" width="9.140625" style="20"/>
    <col min="3339" max="3339" width="11.85546875" style="20" customWidth="1"/>
    <col min="3340" max="3340" width="9.140625" style="20"/>
    <col min="3341" max="3341" width="10.28515625" style="20" bestFit="1" customWidth="1"/>
    <col min="3342" max="3585" width="9.140625" style="20"/>
    <col min="3586" max="3586" width="7" style="20" customWidth="1"/>
    <col min="3587" max="3587" width="14.140625" style="20" customWidth="1"/>
    <col min="3588" max="3588" width="13.7109375" style="20" customWidth="1"/>
    <col min="3589" max="3589" width="8.85546875" style="20" customWidth="1"/>
    <col min="3590" max="3590" width="14.28515625" style="20" customWidth="1"/>
    <col min="3591" max="3591" width="11.140625" style="20" customWidth="1"/>
    <col min="3592" max="3592" width="17" style="20" customWidth="1"/>
    <col min="3593" max="3594" width="9.140625" style="20"/>
    <col min="3595" max="3595" width="11.85546875" style="20" customWidth="1"/>
    <col min="3596" max="3596" width="9.140625" style="20"/>
    <col min="3597" max="3597" width="10.28515625" style="20" bestFit="1" customWidth="1"/>
    <col min="3598" max="3841" width="9.140625" style="20"/>
    <col min="3842" max="3842" width="7" style="20" customWidth="1"/>
    <col min="3843" max="3843" width="14.140625" style="20" customWidth="1"/>
    <col min="3844" max="3844" width="13.7109375" style="20" customWidth="1"/>
    <col min="3845" max="3845" width="8.85546875" style="20" customWidth="1"/>
    <col min="3846" max="3846" width="14.28515625" style="20" customWidth="1"/>
    <col min="3847" max="3847" width="11.140625" style="20" customWidth="1"/>
    <col min="3848" max="3848" width="17" style="20" customWidth="1"/>
    <col min="3849" max="3850" width="9.140625" style="20"/>
    <col min="3851" max="3851" width="11.85546875" style="20" customWidth="1"/>
    <col min="3852" max="3852" width="9.140625" style="20"/>
    <col min="3853" max="3853" width="10.28515625" style="20" bestFit="1" customWidth="1"/>
    <col min="3854" max="4097" width="9.140625" style="20"/>
    <col min="4098" max="4098" width="7" style="20" customWidth="1"/>
    <col min="4099" max="4099" width="14.140625" style="20" customWidth="1"/>
    <col min="4100" max="4100" width="13.7109375" style="20" customWidth="1"/>
    <col min="4101" max="4101" width="8.85546875" style="20" customWidth="1"/>
    <col min="4102" max="4102" width="14.28515625" style="20" customWidth="1"/>
    <col min="4103" max="4103" width="11.140625" style="20" customWidth="1"/>
    <col min="4104" max="4104" width="17" style="20" customWidth="1"/>
    <col min="4105" max="4106" width="9.140625" style="20"/>
    <col min="4107" max="4107" width="11.85546875" style="20" customWidth="1"/>
    <col min="4108" max="4108" width="9.140625" style="20"/>
    <col min="4109" max="4109" width="10.28515625" style="20" bestFit="1" customWidth="1"/>
    <col min="4110" max="4353" width="9.140625" style="20"/>
    <col min="4354" max="4354" width="7" style="20" customWidth="1"/>
    <col min="4355" max="4355" width="14.140625" style="20" customWidth="1"/>
    <col min="4356" max="4356" width="13.7109375" style="20" customWidth="1"/>
    <col min="4357" max="4357" width="8.85546875" style="20" customWidth="1"/>
    <col min="4358" max="4358" width="14.28515625" style="20" customWidth="1"/>
    <col min="4359" max="4359" width="11.140625" style="20" customWidth="1"/>
    <col min="4360" max="4360" width="17" style="20" customWidth="1"/>
    <col min="4361" max="4362" width="9.140625" style="20"/>
    <col min="4363" max="4363" width="11.85546875" style="20" customWidth="1"/>
    <col min="4364" max="4364" width="9.140625" style="20"/>
    <col min="4365" max="4365" width="10.28515625" style="20" bestFit="1" customWidth="1"/>
    <col min="4366" max="4609" width="9.140625" style="20"/>
    <col min="4610" max="4610" width="7" style="20" customWidth="1"/>
    <col min="4611" max="4611" width="14.140625" style="20" customWidth="1"/>
    <col min="4612" max="4612" width="13.7109375" style="20" customWidth="1"/>
    <col min="4613" max="4613" width="8.85546875" style="20" customWidth="1"/>
    <col min="4614" max="4614" width="14.28515625" style="20" customWidth="1"/>
    <col min="4615" max="4615" width="11.140625" style="20" customWidth="1"/>
    <col min="4616" max="4616" width="17" style="20" customWidth="1"/>
    <col min="4617" max="4618" width="9.140625" style="20"/>
    <col min="4619" max="4619" width="11.85546875" style="20" customWidth="1"/>
    <col min="4620" max="4620" width="9.140625" style="20"/>
    <col min="4621" max="4621" width="10.28515625" style="20" bestFit="1" customWidth="1"/>
    <col min="4622" max="4865" width="9.140625" style="20"/>
    <col min="4866" max="4866" width="7" style="20" customWidth="1"/>
    <col min="4867" max="4867" width="14.140625" style="20" customWidth="1"/>
    <col min="4868" max="4868" width="13.7109375" style="20" customWidth="1"/>
    <col min="4869" max="4869" width="8.85546875" style="20" customWidth="1"/>
    <col min="4870" max="4870" width="14.28515625" style="20" customWidth="1"/>
    <col min="4871" max="4871" width="11.140625" style="20" customWidth="1"/>
    <col min="4872" max="4872" width="17" style="20" customWidth="1"/>
    <col min="4873" max="4874" width="9.140625" style="20"/>
    <col min="4875" max="4875" width="11.85546875" style="20" customWidth="1"/>
    <col min="4876" max="4876" width="9.140625" style="20"/>
    <col min="4877" max="4877" width="10.28515625" style="20" bestFit="1" customWidth="1"/>
    <col min="4878" max="5121" width="9.140625" style="20"/>
    <col min="5122" max="5122" width="7" style="20" customWidth="1"/>
    <col min="5123" max="5123" width="14.140625" style="20" customWidth="1"/>
    <col min="5124" max="5124" width="13.7109375" style="20" customWidth="1"/>
    <col min="5125" max="5125" width="8.85546875" style="20" customWidth="1"/>
    <col min="5126" max="5126" width="14.28515625" style="20" customWidth="1"/>
    <col min="5127" max="5127" width="11.140625" style="20" customWidth="1"/>
    <col min="5128" max="5128" width="17" style="20" customWidth="1"/>
    <col min="5129" max="5130" width="9.140625" style="20"/>
    <col min="5131" max="5131" width="11.85546875" style="20" customWidth="1"/>
    <col min="5132" max="5132" width="9.140625" style="20"/>
    <col min="5133" max="5133" width="10.28515625" style="20" bestFit="1" customWidth="1"/>
    <col min="5134" max="5377" width="9.140625" style="20"/>
    <col min="5378" max="5378" width="7" style="20" customWidth="1"/>
    <col min="5379" max="5379" width="14.140625" style="20" customWidth="1"/>
    <col min="5380" max="5380" width="13.7109375" style="20" customWidth="1"/>
    <col min="5381" max="5381" width="8.85546875" style="20" customWidth="1"/>
    <col min="5382" max="5382" width="14.28515625" style="20" customWidth="1"/>
    <col min="5383" max="5383" width="11.140625" style="20" customWidth="1"/>
    <col min="5384" max="5384" width="17" style="20" customWidth="1"/>
    <col min="5385" max="5386" width="9.140625" style="20"/>
    <col min="5387" max="5387" width="11.85546875" style="20" customWidth="1"/>
    <col min="5388" max="5388" width="9.140625" style="20"/>
    <col min="5389" max="5389" width="10.28515625" style="20" bestFit="1" customWidth="1"/>
    <col min="5390" max="5633" width="9.140625" style="20"/>
    <col min="5634" max="5634" width="7" style="20" customWidth="1"/>
    <col min="5635" max="5635" width="14.140625" style="20" customWidth="1"/>
    <col min="5636" max="5636" width="13.7109375" style="20" customWidth="1"/>
    <col min="5637" max="5637" width="8.85546875" style="20" customWidth="1"/>
    <col min="5638" max="5638" width="14.28515625" style="20" customWidth="1"/>
    <col min="5639" max="5639" width="11.140625" style="20" customWidth="1"/>
    <col min="5640" max="5640" width="17" style="20" customWidth="1"/>
    <col min="5641" max="5642" width="9.140625" style="20"/>
    <col min="5643" max="5643" width="11.85546875" style="20" customWidth="1"/>
    <col min="5644" max="5644" width="9.140625" style="20"/>
    <col min="5645" max="5645" width="10.28515625" style="20" bestFit="1" customWidth="1"/>
    <col min="5646" max="5889" width="9.140625" style="20"/>
    <col min="5890" max="5890" width="7" style="20" customWidth="1"/>
    <col min="5891" max="5891" width="14.140625" style="20" customWidth="1"/>
    <col min="5892" max="5892" width="13.7109375" style="20" customWidth="1"/>
    <col min="5893" max="5893" width="8.85546875" style="20" customWidth="1"/>
    <col min="5894" max="5894" width="14.28515625" style="20" customWidth="1"/>
    <col min="5895" max="5895" width="11.140625" style="20" customWidth="1"/>
    <col min="5896" max="5896" width="17" style="20" customWidth="1"/>
    <col min="5897" max="5898" width="9.140625" style="20"/>
    <col min="5899" max="5899" width="11.85546875" style="20" customWidth="1"/>
    <col min="5900" max="5900" width="9.140625" style="20"/>
    <col min="5901" max="5901" width="10.28515625" style="20" bestFit="1" customWidth="1"/>
    <col min="5902" max="6145" width="9.140625" style="20"/>
    <col min="6146" max="6146" width="7" style="20" customWidth="1"/>
    <col min="6147" max="6147" width="14.140625" style="20" customWidth="1"/>
    <col min="6148" max="6148" width="13.7109375" style="20" customWidth="1"/>
    <col min="6149" max="6149" width="8.85546875" style="20" customWidth="1"/>
    <col min="6150" max="6150" width="14.28515625" style="20" customWidth="1"/>
    <col min="6151" max="6151" width="11.140625" style="20" customWidth="1"/>
    <col min="6152" max="6152" width="17" style="20" customWidth="1"/>
    <col min="6153" max="6154" width="9.140625" style="20"/>
    <col min="6155" max="6155" width="11.85546875" style="20" customWidth="1"/>
    <col min="6156" max="6156" width="9.140625" style="20"/>
    <col min="6157" max="6157" width="10.28515625" style="20" bestFit="1" customWidth="1"/>
    <col min="6158" max="6401" width="9.140625" style="20"/>
    <col min="6402" max="6402" width="7" style="20" customWidth="1"/>
    <col min="6403" max="6403" width="14.140625" style="20" customWidth="1"/>
    <col min="6404" max="6404" width="13.7109375" style="20" customWidth="1"/>
    <col min="6405" max="6405" width="8.85546875" style="20" customWidth="1"/>
    <col min="6406" max="6406" width="14.28515625" style="20" customWidth="1"/>
    <col min="6407" max="6407" width="11.140625" style="20" customWidth="1"/>
    <col min="6408" max="6408" width="17" style="20" customWidth="1"/>
    <col min="6409" max="6410" width="9.140625" style="20"/>
    <col min="6411" max="6411" width="11.85546875" style="20" customWidth="1"/>
    <col min="6412" max="6412" width="9.140625" style="20"/>
    <col min="6413" max="6413" width="10.28515625" style="20" bestFit="1" customWidth="1"/>
    <col min="6414" max="6657" width="9.140625" style="20"/>
    <col min="6658" max="6658" width="7" style="20" customWidth="1"/>
    <col min="6659" max="6659" width="14.140625" style="20" customWidth="1"/>
    <col min="6660" max="6660" width="13.7109375" style="20" customWidth="1"/>
    <col min="6661" max="6661" width="8.85546875" style="20" customWidth="1"/>
    <col min="6662" max="6662" width="14.28515625" style="20" customWidth="1"/>
    <col min="6663" max="6663" width="11.140625" style="20" customWidth="1"/>
    <col min="6664" max="6664" width="17" style="20" customWidth="1"/>
    <col min="6665" max="6666" width="9.140625" style="20"/>
    <col min="6667" max="6667" width="11.85546875" style="20" customWidth="1"/>
    <col min="6668" max="6668" width="9.140625" style="20"/>
    <col min="6669" max="6669" width="10.28515625" style="20" bestFit="1" customWidth="1"/>
    <col min="6670" max="6913" width="9.140625" style="20"/>
    <col min="6914" max="6914" width="7" style="20" customWidth="1"/>
    <col min="6915" max="6915" width="14.140625" style="20" customWidth="1"/>
    <col min="6916" max="6916" width="13.7109375" style="20" customWidth="1"/>
    <col min="6917" max="6917" width="8.85546875" style="20" customWidth="1"/>
    <col min="6918" max="6918" width="14.28515625" style="20" customWidth="1"/>
    <col min="6919" max="6919" width="11.140625" style="20" customWidth="1"/>
    <col min="6920" max="6920" width="17" style="20" customWidth="1"/>
    <col min="6921" max="6922" width="9.140625" style="20"/>
    <col min="6923" max="6923" width="11.85546875" style="20" customWidth="1"/>
    <col min="6924" max="6924" width="9.140625" style="20"/>
    <col min="6925" max="6925" width="10.28515625" style="20" bestFit="1" customWidth="1"/>
    <col min="6926" max="7169" width="9.140625" style="20"/>
    <col min="7170" max="7170" width="7" style="20" customWidth="1"/>
    <col min="7171" max="7171" width="14.140625" style="20" customWidth="1"/>
    <col min="7172" max="7172" width="13.7109375" style="20" customWidth="1"/>
    <col min="7173" max="7173" width="8.85546875" style="20" customWidth="1"/>
    <col min="7174" max="7174" width="14.28515625" style="20" customWidth="1"/>
    <col min="7175" max="7175" width="11.140625" style="20" customWidth="1"/>
    <col min="7176" max="7176" width="17" style="20" customWidth="1"/>
    <col min="7177" max="7178" width="9.140625" style="20"/>
    <col min="7179" max="7179" width="11.85546875" style="20" customWidth="1"/>
    <col min="7180" max="7180" width="9.140625" style="20"/>
    <col min="7181" max="7181" width="10.28515625" style="20" bestFit="1" customWidth="1"/>
    <col min="7182" max="7425" width="9.140625" style="20"/>
    <col min="7426" max="7426" width="7" style="20" customWidth="1"/>
    <col min="7427" max="7427" width="14.140625" style="20" customWidth="1"/>
    <col min="7428" max="7428" width="13.7109375" style="20" customWidth="1"/>
    <col min="7429" max="7429" width="8.85546875" style="20" customWidth="1"/>
    <col min="7430" max="7430" width="14.28515625" style="20" customWidth="1"/>
    <col min="7431" max="7431" width="11.140625" style="20" customWidth="1"/>
    <col min="7432" max="7432" width="17" style="20" customWidth="1"/>
    <col min="7433" max="7434" width="9.140625" style="20"/>
    <col min="7435" max="7435" width="11.85546875" style="20" customWidth="1"/>
    <col min="7436" max="7436" width="9.140625" style="20"/>
    <col min="7437" max="7437" width="10.28515625" style="20" bestFit="1" customWidth="1"/>
    <col min="7438" max="7681" width="9.140625" style="20"/>
    <col min="7682" max="7682" width="7" style="20" customWidth="1"/>
    <col min="7683" max="7683" width="14.140625" style="20" customWidth="1"/>
    <col min="7684" max="7684" width="13.7109375" style="20" customWidth="1"/>
    <col min="7685" max="7685" width="8.85546875" style="20" customWidth="1"/>
    <col min="7686" max="7686" width="14.28515625" style="20" customWidth="1"/>
    <col min="7687" max="7687" width="11.140625" style="20" customWidth="1"/>
    <col min="7688" max="7688" width="17" style="20" customWidth="1"/>
    <col min="7689" max="7690" width="9.140625" style="20"/>
    <col min="7691" max="7691" width="11.85546875" style="20" customWidth="1"/>
    <col min="7692" max="7692" width="9.140625" style="20"/>
    <col min="7693" max="7693" width="10.28515625" style="20" bestFit="1" customWidth="1"/>
    <col min="7694" max="7937" width="9.140625" style="20"/>
    <col min="7938" max="7938" width="7" style="20" customWidth="1"/>
    <col min="7939" max="7939" width="14.140625" style="20" customWidth="1"/>
    <col min="7940" max="7940" width="13.7109375" style="20" customWidth="1"/>
    <col min="7941" max="7941" width="8.85546875" style="20" customWidth="1"/>
    <col min="7942" max="7942" width="14.28515625" style="20" customWidth="1"/>
    <col min="7943" max="7943" width="11.140625" style="20" customWidth="1"/>
    <col min="7944" max="7944" width="17" style="20" customWidth="1"/>
    <col min="7945" max="7946" width="9.140625" style="20"/>
    <col min="7947" max="7947" width="11.85546875" style="20" customWidth="1"/>
    <col min="7948" max="7948" width="9.140625" style="20"/>
    <col min="7949" max="7949" width="10.28515625" style="20" bestFit="1" customWidth="1"/>
    <col min="7950" max="8193" width="9.140625" style="20"/>
    <col min="8194" max="8194" width="7" style="20" customWidth="1"/>
    <col min="8195" max="8195" width="14.140625" style="20" customWidth="1"/>
    <col min="8196" max="8196" width="13.7109375" style="20" customWidth="1"/>
    <col min="8197" max="8197" width="8.85546875" style="20" customWidth="1"/>
    <col min="8198" max="8198" width="14.28515625" style="20" customWidth="1"/>
    <col min="8199" max="8199" width="11.140625" style="20" customWidth="1"/>
    <col min="8200" max="8200" width="17" style="20" customWidth="1"/>
    <col min="8201" max="8202" width="9.140625" style="20"/>
    <col min="8203" max="8203" width="11.85546875" style="20" customWidth="1"/>
    <col min="8204" max="8204" width="9.140625" style="20"/>
    <col min="8205" max="8205" width="10.28515625" style="20" bestFit="1" customWidth="1"/>
    <col min="8206" max="8449" width="9.140625" style="20"/>
    <col min="8450" max="8450" width="7" style="20" customWidth="1"/>
    <col min="8451" max="8451" width="14.140625" style="20" customWidth="1"/>
    <col min="8452" max="8452" width="13.7109375" style="20" customWidth="1"/>
    <col min="8453" max="8453" width="8.85546875" style="20" customWidth="1"/>
    <col min="8454" max="8454" width="14.28515625" style="20" customWidth="1"/>
    <col min="8455" max="8455" width="11.140625" style="20" customWidth="1"/>
    <col min="8456" max="8456" width="17" style="20" customWidth="1"/>
    <col min="8457" max="8458" width="9.140625" style="20"/>
    <col min="8459" max="8459" width="11.85546875" style="20" customWidth="1"/>
    <col min="8460" max="8460" width="9.140625" style="20"/>
    <col min="8461" max="8461" width="10.28515625" style="20" bestFit="1" customWidth="1"/>
    <col min="8462" max="8705" width="9.140625" style="20"/>
    <col min="8706" max="8706" width="7" style="20" customWidth="1"/>
    <col min="8707" max="8707" width="14.140625" style="20" customWidth="1"/>
    <col min="8708" max="8708" width="13.7109375" style="20" customWidth="1"/>
    <col min="8709" max="8709" width="8.85546875" style="20" customWidth="1"/>
    <col min="8710" max="8710" width="14.28515625" style="20" customWidth="1"/>
    <col min="8711" max="8711" width="11.140625" style="20" customWidth="1"/>
    <col min="8712" max="8712" width="17" style="20" customWidth="1"/>
    <col min="8713" max="8714" width="9.140625" style="20"/>
    <col min="8715" max="8715" width="11.85546875" style="20" customWidth="1"/>
    <col min="8716" max="8716" width="9.140625" style="20"/>
    <col min="8717" max="8717" width="10.28515625" style="20" bestFit="1" customWidth="1"/>
    <col min="8718" max="8961" width="9.140625" style="20"/>
    <col min="8962" max="8962" width="7" style="20" customWidth="1"/>
    <col min="8963" max="8963" width="14.140625" style="20" customWidth="1"/>
    <col min="8964" max="8964" width="13.7109375" style="20" customWidth="1"/>
    <col min="8965" max="8965" width="8.85546875" style="20" customWidth="1"/>
    <col min="8966" max="8966" width="14.28515625" style="20" customWidth="1"/>
    <col min="8967" max="8967" width="11.140625" style="20" customWidth="1"/>
    <col min="8968" max="8968" width="17" style="20" customWidth="1"/>
    <col min="8969" max="8970" width="9.140625" style="20"/>
    <col min="8971" max="8971" width="11.85546875" style="20" customWidth="1"/>
    <col min="8972" max="8972" width="9.140625" style="20"/>
    <col min="8973" max="8973" width="10.28515625" style="20" bestFit="1" customWidth="1"/>
    <col min="8974" max="9217" width="9.140625" style="20"/>
    <col min="9218" max="9218" width="7" style="20" customWidth="1"/>
    <col min="9219" max="9219" width="14.140625" style="20" customWidth="1"/>
    <col min="9220" max="9220" width="13.7109375" style="20" customWidth="1"/>
    <col min="9221" max="9221" width="8.85546875" style="20" customWidth="1"/>
    <col min="9222" max="9222" width="14.28515625" style="20" customWidth="1"/>
    <col min="9223" max="9223" width="11.140625" style="20" customWidth="1"/>
    <col min="9224" max="9224" width="17" style="20" customWidth="1"/>
    <col min="9225" max="9226" width="9.140625" style="20"/>
    <col min="9227" max="9227" width="11.85546875" style="20" customWidth="1"/>
    <col min="9228" max="9228" width="9.140625" style="20"/>
    <col min="9229" max="9229" width="10.28515625" style="20" bestFit="1" customWidth="1"/>
    <col min="9230" max="9473" width="9.140625" style="20"/>
    <col min="9474" max="9474" width="7" style="20" customWidth="1"/>
    <col min="9475" max="9475" width="14.140625" style="20" customWidth="1"/>
    <col min="9476" max="9476" width="13.7109375" style="20" customWidth="1"/>
    <col min="9477" max="9477" width="8.85546875" style="20" customWidth="1"/>
    <col min="9478" max="9478" width="14.28515625" style="20" customWidth="1"/>
    <col min="9479" max="9479" width="11.140625" style="20" customWidth="1"/>
    <col min="9480" max="9480" width="17" style="20" customWidth="1"/>
    <col min="9481" max="9482" width="9.140625" style="20"/>
    <col min="9483" max="9483" width="11.85546875" style="20" customWidth="1"/>
    <col min="9484" max="9484" width="9.140625" style="20"/>
    <col min="9485" max="9485" width="10.28515625" style="20" bestFit="1" customWidth="1"/>
    <col min="9486" max="9729" width="9.140625" style="20"/>
    <col min="9730" max="9730" width="7" style="20" customWidth="1"/>
    <col min="9731" max="9731" width="14.140625" style="20" customWidth="1"/>
    <col min="9732" max="9732" width="13.7109375" style="20" customWidth="1"/>
    <col min="9733" max="9733" width="8.85546875" style="20" customWidth="1"/>
    <col min="9734" max="9734" width="14.28515625" style="20" customWidth="1"/>
    <col min="9735" max="9735" width="11.140625" style="20" customWidth="1"/>
    <col min="9736" max="9736" width="17" style="20" customWidth="1"/>
    <col min="9737" max="9738" width="9.140625" style="20"/>
    <col min="9739" max="9739" width="11.85546875" style="20" customWidth="1"/>
    <col min="9740" max="9740" width="9.140625" style="20"/>
    <col min="9741" max="9741" width="10.28515625" style="20" bestFit="1" customWidth="1"/>
    <col min="9742" max="9985" width="9.140625" style="20"/>
    <col min="9986" max="9986" width="7" style="20" customWidth="1"/>
    <col min="9987" max="9987" width="14.140625" style="20" customWidth="1"/>
    <col min="9988" max="9988" width="13.7109375" style="20" customWidth="1"/>
    <col min="9989" max="9989" width="8.85546875" style="20" customWidth="1"/>
    <col min="9990" max="9990" width="14.28515625" style="20" customWidth="1"/>
    <col min="9991" max="9991" width="11.140625" style="20" customWidth="1"/>
    <col min="9992" max="9992" width="17" style="20" customWidth="1"/>
    <col min="9993" max="9994" width="9.140625" style="20"/>
    <col min="9995" max="9995" width="11.85546875" style="20" customWidth="1"/>
    <col min="9996" max="9996" width="9.140625" style="20"/>
    <col min="9997" max="9997" width="10.28515625" style="20" bestFit="1" customWidth="1"/>
    <col min="9998" max="10241" width="9.140625" style="20"/>
    <col min="10242" max="10242" width="7" style="20" customWidth="1"/>
    <col min="10243" max="10243" width="14.140625" style="20" customWidth="1"/>
    <col min="10244" max="10244" width="13.7109375" style="20" customWidth="1"/>
    <col min="10245" max="10245" width="8.85546875" style="20" customWidth="1"/>
    <col min="10246" max="10246" width="14.28515625" style="20" customWidth="1"/>
    <col min="10247" max="10247" width="11.140625" style="20" customWidth="1"/>
    <col min="10248" max="10248" width="17" style="20" customWidth="1"/>
    <col min="10249" max="10250" width="9.140625" style="20"/>
    <col min="10251" max="10251" width="11.85546875" style="20" customWidth="1"/>
    <col min="10252" max="10252" width="9.140625" style="20"/>
    <col min="10253" max="10253" width="10.28515625" style="20" bestFit="1" customWidth="1"/>
    <col min="10254" max="10497" width="9.140625" style="20"/>
    <col min="10498" max="10498" width="7" style="20" customWidth="1"/>
    <col min="10499" max="10499" width="14.140625" style="20" customWidth="1"/>
    <col min="10500" max="10500" width="13.7109375" style="20" customWidth="1"/>
    <col min="10501" max="10501" width="8.85546875" style="20" customWidth="1"/>
    <col min="10502" max="10502" width="14.28515625" style="20" customWidth="1"/>
    <col min="10503" max="10503" width="11.140625" style="20" customWidth="1"/>
    <col min="10504" max="10504" width="17" style="20" customWidth="1"/>
    <col min="10505" max="10506" width="9.140625" style="20"/>
    <col min="10507" max="10507" width="11.85546875" style="20" customWidth="1"/>
    <col min="10508" max="10508" width="9.140625" style="20"/>
    <col min="10509" max="10509" width="10.28515625" style="20" bestFit="1" customWidth="1"/>
    <col min="10510" max="10753" width="9.140625" style="20"/>
    <col min="10754" max="10754" width="7" style="20" customWidth="1"/>
    <col min="10755" max="10755" width="14.140625" style="20" customWidth="1"/>
    <col min="10756" max="10756" width="13.7109375" style="20" customWidth="1"/>
    <col min="10757" max="10757" width="8.85546875" style="20" customWidth="1"/>
    <col min="10758" max="10758" width="14.28515625" style="20" customWidth="1"/>
    <col min="10759" max="10759" width="11.140625" style="20" customWidth="1"/>
    <col min="10760" max="10760" width="17" style="20" customWidth="1"/>
    <col min="10761" max="10762" width="9.140625" style="20"/>
    <col min="10763" max="10763" width="11.85546875" style="20" customWidth="1"/>
    <col min="10764" max="10764" width="9.140625" style="20"/>
    <col min="10765" max="10765" width="10.28515625" style="20" bestFit="1" customWidth="1"/>
    <col min="10766" max="11009" width="9.140625" style="20"/>
    <col min="11010" max="11010" width="7" style="20" customWidth="1"/>
    <col min="11011" max="11011" width="14.140625" style="20" customWidth="1"/>
    <col min="11012" max="11012" width="13.7109375" style="20" customWidth="1"/>
    <col min="11013" max="11013" width="8.85546875" style="20" customWidth="1"/>
    <col min="11014" max="11014" width="14.28515625" style="20" customWidth="1"/>
    <col min="11015" max="11015" width="11.140625" style="20" customWidth="1"/>
    <col min="11016" max="11016" width="17" style="20" customWidth="1"/>
    <col min="11017" max="11018" width="9.140625" style="20"/>
    <col min="11019" max="11019" width="11.85546875" style="20" customWidth="1"/>
    <col min="11020" max="11020" width="9.140625" style="20"/>
    <col min="11021" max="11021" width="10.28515625" style="20" bestFit="1" customWidth="1"/>
    <col min="11022" max="11265" width="9.140625" style="20"/>
    <col min="11266" max="11266" width="7" style="20" customWidth="1"/>
    <col min="11267" max="11267" width="14.140625" style="20" customWidth="1"/>
    <col min="11268" max="11268" width="13.7109375" style="20" customWidth="1"/>
    <col min="11269" max="11269" width="8.85546875" style="20" customWidth="1"/>
    <col min="11270" max="11270" width="14.28515625" style="20" customWidth="1"/>
    <col min="11271" max="11271" width="11.140625" style="20" customWidth="1"/>
    <col min="11272" max="11272" width="17" style="20" customWidth="1"/>
    <col min="11273" max="11274" width="9.140625" style="20"/>
    <col min="11275" max="11275" width="11.85546875" style="20" customWidth="1"/>
    <col min="11276" max="11276" width="9.140625" style="20"/>
    <col min="11277" max="11277" width="10.28515625" style="20" bestFit="1" customWidth="1"/>
    <col min="11278" max="11521" width="9.140625" style="20"/>
    <col min="11522" max="11522" width="7" style="20" customWidth="1"/>
    <col min="11523" max="11523" width="14.140625" style="20" customWidth="1"/>
    <col min="11524" max="11524" width="13.7109375" style="20" customWidth="1"/>
    <col min="11525" max="11525" width="8.85546875" style="20" customWidth="1"/>
    <col min="11526" max="11526" width="14.28515625" style="20" customWidth="1"/>
    <col min="11527" max="11527" width="11.140625" style="20" customWidth="1"/>
    <col min="11528" max="11528" width="17" style="20" customWidth="1"/>
    <col min="11529" max="11530" width="9.140625" style="20"/>
    <col min="11531" max="11531" width="11.85546875" style="20" customWidth="1"/>
    <col min="11532" max="11532" width="9.140625" style="20"/>
    <col min="11533" max="11533" width="10.28515625" style="20" bestFit="1" customWidth="1"/>
    <col min="11534" max="11777" width="9.140625" style="20"/>
    <col min="11778" max="11778" width="7" style="20" customWidth="1"/>
    <col min="11779" max="11779" width="14.140625" style="20" customWidth="1"/>
    <col min="11780" max="11780" width="13.7109375" style="20" customWidth="1"/>
    <col min="11781" max="11781" width="8.85546875" style="20" customWidth="1"/>
    <col min="11782" max="11782" width="14.28515625" style="20" customWidth="1"/>
    <col min="11783" max="11783" width="11.140625" style="20" customWidth="1"/>
    <col min="11784" max="11784" width="17" style="20" customWidth="1"/>
    <col min="11785" max="11786" width="9.140625" style="20"/>
    <col min="11787" max="11787" width="11.85546875" style="20" customWidth="1"/>
    <col min="11788" max="11788" width="9.140625" style="20"/>
    <col min="11789" max="11789" width="10.28515625" style="20" bestFit="1" customWidth="1"/>
    <col min="11790" max="12033" width="9.140625" style="20"/>
    <col min="12034" max="12034" width="7" style="20" customWidth="1"/>
    <col min="12035" max="12035" width="14.140625" style="20" customWidth="1"/>
    <col min="12036" max="12036" width="13.7109375" style="20" customWidth="1"/>
    <col min="12037" max="12037" width="8.85546875" style="20" customWidth="1"/>
    <col min="12038" max="12038" width="14.28515625" style="20" customWidth="1"/>
    <col min="12039" max="12039" width="11.140625" style="20" customWidth="1"/>
    <col min="12040" max="12040" width="17" style="20" customWidth="1"/>
    <col min="12041" max="12042" width="9.140625" style="20"/>
    <col min="12043" max="12043" width="11.85546875" style="20" customWidth="1"/>
    <col min="12044" max="12044" width="9.140625" style="20"/>
    <col min="12045" max="12045" width="10.28515625" style="20" bestFit="1" customWidth="1"/>
    <col min="12046" max="12289" width="9.140625" style="20"/>
    <col min="12290" max="12290" width="7" style="20" customWidth="1"/>
    <col min="12291" max="12291" width="14.140625" style="20" customWidth="1"/>
    <col min="12292" max="12292" width="13.7109375" style="20" customWidth="1"/>
    <col min="12293" max="12293" width="8.85546875" style="20" customWidth="1"/>
    <col min="12294" max="12294" width="14.28515625" style="20" customWidth="1"/>
    <col min="12295" max="12295" width="11.140625" style="20" customWidth="1"/>
    <col min="12296" max="12296" width="17" style="20" customWidth="1"/>
    <col min="12297" max="12298" width="9.140625" style="20"/>
    <col min="12299" max="12299" width="11.85546875" style="20" customWidth="1"/>
    <col min="12300" max="12300" width="9.140625" style="20"/>
    <col min="12301" max="12301" width="10.28515625" style="20" bestFit="1" customWidth="1"/>
    <col min="12302" max="12545" width="9.140625" style="20"/>
    <col min="12546" max="12546" width="7" style="20" customWidth="1"/>
    <col min="12547" max="12547" width="14.140625" style="20" customWidth="1"/>
    <col min="12548" max="12548" width="13.7109375" style="20" customWidth="1"/>
    <col min="12549" max="12549" width="8.85546875" style="20" customWidth="1"/>
    <col min="12550" max="12550" width="14.28515625" style="20" customWidth="1"/>
    <col min="12551" max="12551" width="11.140625" style="20" customWidth="1"/>
    <col min="12552" max="12552" width="17" style="20" customWidth="1"/>
    <col min="12553" max="12554" width="9.140625" style="20"/>
    <col min="12555" max="12555" width="11.85546875" style="20" customWidth="1"/>
    <col min="12556" max="12556" width="9.140625" style="20"/>
    <col min="12557" max="12557" width="10.28515625" style="20" bestFit="1" customWidth="1"/>
    <col min="12558" max="12801" width="9.140625" style="20"/>
    <col min="12802" max="12802" width="7" style="20" customWidth="1"/>
    <col min="12803" max="12803" width="14.140625" style="20" customWidth="1"/>
    <col min="12804" max="12804" width="13.7109375" style="20" customWidth="1"/>
    <col min="12805" max="12805" width="8.85546875" style="20" customWidth="1"/>
    <col min="12806" max="12806" width="14.28515625" style="20" customWidth="1"/>
    <col min="12807" max="12807" width="11.140625" style="20" customWidth="1"/>
    <col min="12808" max="12808" width="17" style="20" customWidth="1"/>
    <col min="12809" max="12810" width="9.140625" style="20"/>
    <col min="12811" max="12811" width="11.85546875" style="20" customWidth="1"/>
    <col min="12812" max="12812" width="9.140625" style="20"/>
    <col min="12813" max="12813" width="10.28515625" style="20" bestFit="1" customWidth="1"/>
    <col min="12814" max="13057" width="9.140625" style="20"/>
    <col min="13058" max="13058" width="7" style="20" customWidth="1"/>
    <col min="13059" max="13059" width="14.140625" style="20" customWidth="1"/>
    <col min="13060" max="13060" width="13.7109375" style="20" customWidth="1"/>
    <col min="13061" max="13061" width="8.85546875" style="20" customWidth="1"/>
    <col min="13062" max="13062" width="14.28515625" style="20" customWidth="1"/>
    <col min="13063" max="13063" width="11.140625" style="20" customWidth="1"/>
    <col min="13064" max="13064" width="17" style="20" customWidth="1"/>
    <col min="13065" max="13066" width="9.140625" style="20"/>
    <col min="13067" max="13067" width="11.85546875" style="20" customWidth="1"/>
    <col min="13068" max="13068" width="9.140625" style="20"/>
    <col min="13069" max="13069" width="10.28515625" style="20" bestFit="1" customWidth="1"/>
    <col min="13070" max="13313" width="9.140625" style="20"/>
    <col min="13314" max="13314" width="7" style="20" customWidth="1"/>
    <col min="13315" max="13315" width="14.140625" style="20" customWidth="1"/>
    <col min="13316" max="13316" width="13.7109375" style="20" customWidth="1"/>
    <col min="13317" max="13317" width="8.85546875" style="20" customWidth="1"/>
    <col min="13318" max="13318" width="14.28515625" style="20" customWidth="1"/>
    <col min="13319" max="13319" width="11.140625" style="20" customWidth="1"/>
    <col min="13320" max="13320" width="17" style="20" customWidth="1"/>
    <col min="13321" max="13322" width="9.140625" style="20"/>
    <col min="13323" max="13323" width="11.85546875" style="20" customWidth="1"/>
    <col min="13324" max="13324" width="9.140625" style="20"/>
    <col min="13325" max="13325" width="10.28515625" style="20" bestFit="1" customWidth="1"/>
    <col min="13326" max="13569" width="9.140625" style="20"/>
    <col min="13570" max="13570" width="7" style="20" customWidth="1"/>
    <col min="13571" max="13571" width="14.140625" style="20" customWidth="1"/>
    <col min="13572" max="13572" width="13.7109375" style="20" customWidth="1"/>
    <col min="13573" max="13573" width="8.85546875" style="20" customWidth="1"/>
    <col min="13574" max="13574" width="14.28515625" style="20" customWidth="1"/>
    <col min="13575" max="13575" width="11.140625" style="20" customWidth="1"/>
    <col min="13576" max="13576" width="17" style="20" customWidth="1"/>
    <col min="13577" max="13578" width="9.140625" style="20"/>
    <col min="13579" max="13579" width="11.85546875" style="20" customWidth="1"/>
    <col min="13580" max="13580" width="9.140625" style="20"/>
    <col min="13581" max="13581" width="10.28515625" style="20" bestFit="1" customWidth="1"/>
    <col min="13582" max="13825" width="9.140625" style="20"/>
    <col min="13826" max="13826" width="7" style="20" customWidth="1"/>
    <col min="13827" max="13827" width="14.140625" style="20" customWidth="1"/>
    <col min="13828" max="13828" width="13.7109375" style="20" customWidth="1"/>
    <col min="13829" max="13829" width="8.85546875" style="20" customWidth="1"/>
    <col min="13830" max="13830" width="14.28515625" style="20" customWidth="1"/>
    <col min="13831" max="13831" width="11.140625" style="20" customWidth="1"/>
    <col min="13832" max="13832" width="17" style="20" customWidth="1"/>
    <col min="13833" max="13834" width="9.140625" style="20"/>
    <col min="13835" max="13835" width="11.85546875" style="20" customWidth="1"/>
    <col min="13836" max="13836" width="9.140625" style="20"/>
    <col min="13837" max="13837" width="10.28515625" style="20" bestFit="1" customWidth="1"/>
    <col min="13838" max="14081" width="9.140625" style="20"/>
    <col min="14082" max="14082" width="7" style="20" customWidth="1"/>
    <col min="14083" max="14083" width="14.140625" style="20" customWidth="1"/>
    <col min="14084" max="14084" width="13.7109375" style="20" customWidth="1"/>
    <col min="14085" max="14085" width="8.85546875" style="20" customWidth="1"/>
    <col min="14086" max="14086" width="14.28515625" style="20" customWidth="1"/>
    <col min="14087" max="14087" width="11.140625" style="20" customWidth="1"/>
    <col min="14088" max="14088" width="17" style="20" customWidth="1"/>
    <col min="14089" max="14090" width="9.140625" style="20"/>
    <col min="14091" max="14091" width="11.85546875" style="20" customWidth="1"/>
    <col min="14092" max="14092" width="9.140625" style="20"/>
    <col min="14093" max="14093" width="10.28515625" style="20" bestFit="1" customWidth="1"/>
    <col min="14094" max="14337" width="9.140625" style="20"/>
    <col min="14338" max="14338" width="7" style="20" customWidth="1"/>
    <col min="14339" max="14339" width="14.140625" style="20" customWidth="1"/>
    <col min="14340" max="14340" width="13.7109375" style="20" customWidth="1"/>
    <col min="14341" max="14341" width="8.85546875" style="20" customWidth="1"/>
    <col min="14342" max="14342" width="14.28515625" style="20" customWidth="1"/>
    <col min="14343" max="14343" width="11.140625" style="20" customWidth="1"/>
    <col min="14344" max="14344" width="17" style="20" customWidth="1"/>
    <col min="14345" max="14346" width="9.140625" style="20"/>
    <col min="14347" max="14347" width="11.85546875" style="20" customWidth="1"/>
    <col min="14348" max="14348" width="9.140625" style="20"/>
    <col min="14349" max="14349" width="10.28515625" style="20" bestFit="1" customWidth="1"/>
    <col min="14350" max="14593" width="9.140625" style="20"/>
    <col min="14594" max="14594" width="7" style="20" customWidth="1"/>
    <col min="14595" max="14595" width="14.140625" style="20" customWidth="1"/>
    <col min="14596" max="14596" width="13.7109375" style="20" customWidth="1"/>
    <col min="14597" max="14597" width="8.85546875" style="20" customWidth="1"/>
    <col min="14598" max="14598" width="14.28515625" style="20" customWidth="1"/>
    <col min="14599" max="14599" width="11.140625" style="20" customWidth="1"/>
    <col min="14600" max="14600" width="17" style="20" customWidth="1"/>
    <col min="14601" max="14602" width="9.140625" style="20"/>
    <col min="14603" max="14603" width="11.85546875" style="20" customWidth="1"/>
    <col min="14604" max="14604" width="9.140625" style="20"/>
    <col min="14605" max="14605" width="10.28515625" style="20" bestFit="1" customWidth="1"/>
    <col min="14606" max="14849" width="9.140625" style="20"/>
    <col min="14850" max="14850" width="7" style="20" customWidth="1"/>
    <col min="14851" max="14851" width="14.140625" style="20" customWidth="1"/>
    <col min="14852" max="14852" width="13.7109375" style="20" customWidth="1"/>
    <col min="14853" max="14853" width="8.85546875" style="20" customWidth="1"/>
    <col min="14854" max="14854" width="14.28515625" style="20" customWidth="1"/>
    <col min="14855" max="14855" width="11.140625" style="20" customWidth="1"/>
    <col min="14856" max="14856" width="17" style="20" customWidth="1"/>
    <col min="14857" max="14858" width="9.140625" style="20"/>
    <col min="14859" max="14859" width="11.85546875" style="20" customWidth="1"/>
    <col min="14860" max="14860" width="9.140625" style="20"/>
    <col min="14861" max="14861" width="10.28515625" style="20" bestFit="1" customWidth="1"/>
    <col min="14862" max="15105" width="9.140625" style="20"/>
    <col min="15106" max="15106" width="7" style="20" customWidth="1"/>
    <col min="15107" max="15107" width="14.140625" style="20" customWidth="1"/>
    <col min="15108" max="15108" width="13.7109375" style="20" customWidth="1"/>
    <col min="15109" max="15109" width="8.85546875" style="20" customWidth="1"/>
    <col min="15110" max="15110" width="14.28515625" style="20" customWidth="1"/>
    <col min="15111" max="15111" width="11.140625" style="20" customWidth="1"/>
    <col min="15112" max="15112" width="17" style="20" customWidth="1"/>
    <col min="15113" max="15114" width="9.140625" style="20"/>
    <col min="15115" max="15115" width="11.85546875" style="20" customWidth="1"/>
    <col min="15116" max="15116" width="9.140625" style="20"/>
    <col min="15117" max="15117" width="10.28515625" style="20" bestFit="1" customWidth="1"/>
    <col min="15118" max="15361" width="9.140625" style="20"/>
    <col min="15362" max="15362" width="7" style="20" customWidth="1"/>
    <col min="15363" max="15363" width="14.140625" style="20" customWidth="1"/>
    <col min="15364" max="15364" width="13.7109375" style="20" customWidth="1"/>
    <col min="15365" max="15365" width="8.85546875" style="20" customWidth="1"/>
    <col min="15366" max="15366" width="14.28515625" style="20" customWidth="1"/>
    <col min="15367" max="15367" width="11.140625" style="20" customWidth="1"/>
    <col min="15368" max="15368" width="17" style="20" customWidth="1"/>
    <col min="15369" max="15370" width="9.140625" style="20"/>
    <col min="15371" max="15371" width="11.85546875" style="20" customWidth="1"/>
    <col min="15372" max="15372" width="9.140625" style="20"/>
    <col min="15373" max="15373" width="10.28515625" style="20" bestFit="1" customWidth="1"/>
    <col min="15374" max="15617" width="9.140625" style="20"/>
    <col min="15618" max="15618" width="7" style="20" customWidth="1"/>
    <col min="15619" max="15619" width="14.140625" style="20" customWidth="1"/>
    <col min="15620" max="15620" width="13.7109375" style="20" customWidth="1"/>
    <col min="15621" max="15621" width="8.85546875" style="20" customWidth="1"/>
    <col min="15622" max="15622" width="14.28515625" style="20" customWidth="1"/>
    <col min="15623" max="15623" width="11.140625" style="20" customWidth="1"/>
    <col min="15624" max="15624" width="17" style="20" customWidth="1"/>
    <col min="15625" max="15626" width="9.140625" style="20"/>
    <col min="15627" max="15627" width="11.85546875" style="20" customWidth="1"/>
    <col min="15628" max="15628" width="9.140625" style="20"/>
    <col min="15629" max="15629" width="10.28515625" style="20" bestFit="1" customWidth="1"/>
    <col min="15630" max="15873" width="9.140625" style="20"/>
    <col min="15874" max="15874" width="7" style="20" customWidth="1"/>
    <col min="15875" max="15875" width="14.140625" style="20" customWidth="1"/>
    <col min="15876" max="15876" width="13.7109375" style="20" customWidth="1"/>
    <col min="15877" max="15877" width="8.85546875" style="20" customWidth="1"/>
    <col min="15878" max="15878" width="14.28515625" style="20" customWidth="1"/>
    <col min="15879" max="15879" width="11.140625" style="20" customWidth="1"/>
    <col min="15880" max="15880" width="17" style="20" customWidth="1"/>
    <col min="15881" max="15882" width="9.140625" style="20"/>
    <col min="15883" max="15883" width="11.85546875" style="20" customWidth="1"/>
    <col min="15884" max="15884" width="9.140625" style="20"/>
    <col min="15885" max="15885" width="10.28515625" style="20" bestFit="1" customWidth="1"/>
    <col min="15886" max="16129" width="9.140625" style="20"/>
    <col min="16130" max="16130" width="7" style="20" customWidth="1"/>
    <col min="16131" max="16131" width="14.140625" style="20" customWidth="1"/>
    <col min="16132" max="16132" width="13.7109375" style="20" customWidth="1"/>
    <col min="16133" max="16133" width="8.85546875" style="20" customWidth="1"/>
    <col min="16134" max="16134" width="14.28515625" style="20" customWidth="1"/>
    <col min="16135" max="16135" width="11.140625" style="20" customWidth="1"/>
    <col min="16136" max="16136" width="17" style="20" customWidth="1"/>
    <col min="16137" max="16138" width="9.140625" style="20"/>
    <col min="16139" max="16139" width="11.85546875" style="20" customWidth="1"/>
    <col min="16140" max="16140" width="9.140625" style="20"/>
    <col min="16141" max="16141" width="10.28515625" style="20" bestFit="1" customWidth="1"/>
    <col min="16142" max="16384" width="9.140625" style="20"/>
  </cols>
  <sheetData>
    <row r="1" spans="2:18" x14ac:dyDescent="0.25">
      <c r="G1" s="2" t="s">
        <v>44</v>
      </c>
    </row>
    <row r="4" spans="2:18" ht="12.75" customHeight="1" x14ac:dyDescent="0.25">
      <c r="F4" s="54"/>
      <c r="G4" s="54"/>
      <c r="H4" s="54"/>
    </row>
    <row r="6" spans="2:18" ht="15.75" x14ac:dyDescent="0.25">
      <c r="B6" s="21" t="s">
        <v>22</v>
      </c>
      <c r="C6" s="55" t="s">
        <v>45</v>
      </c>
      <c r="D6" s="55"/>
      <c r="E6" s="55"/>
      <c r="F6" s="55"/>
      <c r="G6" s="55"/>
      <c r="H6" s="56"/>
    </row>
    <row r="7" spans="2:18" ht="13.5" customHeight="1" x14ac:dyDescent="0.25">
      <c r="F7" s="22"/>
    </row>
    <row r="8" spans="2:18" ht="15.75" customHeight="1" x14ac:dyDescent="0.25">
      <c r="C8" s="77"/>
      <c r="D8" s="77"/>
      <c r="E8" s="77"/>
      <c r="F8" s="23"/>
      <c r="G8" s="77"/>
      <c r="H8" s="78" t="s">
        <v>0</v>
      </c>
    </row>
    <row r="9" spans="2:18" ht="25.5" customHeight="1" x14ac:dyDescent="0.25">
      <c r="C9" s="79" t="s">
        <v>1</v>
      </c>
      <c r="D9" s="80" t="s">
        <v>2</v>
      </c>
      <c r="E9" s="80" t="s">
        <v>3</v>
      </c>
      <c r="F9" s="80" t="s">
        <v>4</v>
      </c>
      <c r="G9" s="80" t="s">
        <v>3</v>
      </c>
      <c r="H9" s="81"/>
    </row>
    <row r="10" spans="2:18" x14ac:dyDescent="0.25">
      <c r="G10" s="15"/>
      <c r="J10" s="1"/>
    </row>
    <row r="11" spans="2:18" x14ac:dyDescent="0.25">
      <c r="C11" s="82">
        <v>2003</v>
      </c>
      <c r="D11" s="83">
        <v>66567</v>
      </c>
      <c r="E11" s="84" t="s">
        <v>5</v>
      </c>
      <c r="F11" s="83">
        <v>264552</v>
      </c>
      <c r="G11" s="84" t="s">
        <v>5</v>
      </c>
      <c r="H11" s="85">
        <v>1.5267660550458715</v>
      </c>
      <c r="I11" s="15"/>
      <c r="L11" s="24"/>
      <c r="M11" s="25"/>
      <c r="N11" s="26"/>
    </row>
    <row r="12" spans="2:18" x14ac:dyDescent="0.25">
      <c r="C12" s="82">
        <v>2004</v>
      </c>
      <c r="D12" s="83">
        <v>96293</v>
      </c>
      <c r="E12" s="86">
        <v>44.655760361740789</v>
      </c>
      <c r="F12" s="83">
        <v>281378</v>
      </c>
      <c r="G12" s="86">
        <v>6.360186277178026</v>
      </c>
      <c r="H12" s="85">
        <v>2.1766048824593129</v>
      </c>
      <c r="L12" s="24"/>
      <c r="M12" s="25"/>
      <c r="N12" s="26"/>
      <c r="O12" s="27"/>
      <c r="P12" s="27"/>
      <c r="Q12" s="28"/>
      <c r="R12" s="28"/>
    </row>
    <row r="13" spans="2:18" x14ac:dyDescent="0.25">
      <c r="C13" s="82">
        <v>2005</v>
      </c>
      <c r="D13" s="83">
        <v>113705</v>
      </c>
      <c r="E13" s="86">
        <v>18.082311279116858</v>
      </c>
      <c r="F13" s="83">
        <v>326719</v>
      </c>
      <c r="G13" s="86">
        <v>16.113910824584732</v>
      </c>
      <c r="H13" s="85">
        <v>2.351609033752482</v>
      </c>
      <c r="L13" s="24"/>
      <c r="M13" s="25"/>
      <c r="N13" s="26"/>
    </row>
    <row r="14" spans="2:18" x14ac:dyDescent="0.25">
      <c r="C14" s="87">
        <v>2006</v>
      </c>
      <c r="D14" s="29">
        <v>126642</v>
      </c>
      <c r="E14" s="86">
        <v>11.377687876522579</v>
      </c>
      <c r="F14" s="29">
        <v>343027</v>
      </c>
      <c r="G14" s="86">
        <v>4.9914452480571914</v>
      </c>
      <c r="H14" s="85">
        <v>2.4357978150484692</v>
      </c>
      <c r="L14" s="24"/>
      <c r="M14" s="25"/>
      <c r="N14" s="26"/>
    </row>
    <row r="15" spans="2:18" x14ac:dyDescent="0.25">
      <c r="C15" s="87">
        <v>2007</v>
      </c>
      <c r="D15" s="29">
        <v>136547</v>
      </c>
      <c r="E15" s="88">
        <v>7.8212599295652385</v>
      </c>
      <c r="F15" s="29">
        <v>344666</v>
      </c>
      <c r="G15" s="88">
        <v>0.47780495412896862</v>
      </c>
      <c r="H15" s="85">
        <v>2.5239741219963032</v>
      </c>
      <c r="K15" s="30"/>
      <c r="L15" s="31"/>
      <c r="M15" s="25"/>
      <c r="N15" s="26"/>
    </row>
    <row r="16" spans="2:18" x14ac:dyDescent="0.25">
      <c r="C16" s="87"/>
      <c r="D16" s="29"/>
      <c r="E16" s="88"/>
      <c r="F16" s="29"/>
      <c r="G16" s="88"/>
      <c r="H16" s="85"/>
      <c r="L16" s="24"/>
      <c r="M16" s="25"/>
      <c r="N16" s="26"/>
    </row>
    <row r="17" spans="3:15" x14ac:dyDescent="0.25">
      <c r="C17" s="87">
        <v>2008</v>
      </c>
      <c r="D17" s="29">
        <v>134079</v>
      </c>
      <c r="E17" s="88">
        <v>-1.807436267365814</v>
      </c>
      <c r="F17" s="29">
        <v>349376</v>
      </c>
      <c r="G17" s="88">
        <v>1.3665403608130733</v>
      </c>
      <c r="H17" s="85">
        <v>2.3942678571428573</v>
      </c>
      <c r="L17" s="24"/>
      <c r="M17" s="25"/>
      <c r="N17" s="26"/>
    </row>
    <row r="18" spans="3:15" x14ac:dyDescent="0.25">
      <c r="C18" s="32">
        <v>2009</v>
      </c>
      <c r="D18" s="29">
        <v>144850</v>
      </c>
      <c r="E18" s="88">
        <v>8.0333236375569541</v>
      </c>
      <c r="F18" s="29">
        <v>435362</v>
      </c>
      <c r="G18" s="88">
        <v>24.61130701593699</v>
      </c>
      <c r="H18" s="85">
        <v>2.5709746984851041</v>
      </c>
      <c r="K18" s="12"/>
      <c r="L18" s="33"/>
      <c r="M18" s="34"/>
      <c r="N18" s="35"/>
      <c r="O18" s="12"/>
    </row>
    <row r="19" spans="3:15" x14ac:dyDescent="0.25">
      <c r="C19" s="32">
        <v>2010</v>
      </c>
      <c r="D19" s="29">
        <v>137919</v>
      </c>
      <c r="E19" s="88">
        <v>-4.7849499482222946</v>
      </c>
      <c r="F19" s="29">
        <v>468049</v>
      </c>
      <c r="G19" s="88">
        <v>7.5080048327598625</v>
      </c>
      <c r="H19" s="89">
        <v>2.5060462073790082</v>
      </c>
      <c r="K19" s="12"/>
      <c r="L19" s="33"/>
      <c r="M19" s="34"/>
      <c r="N19" s="35"/>
      <c r="O19" s="12"/>
    </row>
    <row r="20" spans="3:15" x14ac:dyDescent="0.25">
      <c r="C20" s="32">
        <v>2011</v>
      </c>
      <c r="D20" s="29">
        <v>134006</v>
      </c>
      <c r="E20" s="88">
        <v>-2.8371725433044004</v>
      </c>
      <c r="F20" s="29">
        <v>411001</v>
      </c>
      <c r="G20" s="88">
        <v>-12.188467446784424</v>
      </c>
      <c r="H20" s="89">
        <v>2.4242851844816515</v>
      </c>
      <c r="K20" s="12"/>
      <c r="L20" s="33"/>
      <c r="M20" s="34"/>
      <c r="N20" s="35"/>
      <c r="O20" s="12"/>
    </row>
    <row r="21" spans="3:15" x14ac:dyDescent="0.25">
      <c r="C21" s="32">
        <v>2012</v>
      </c>
      <c r="D21" s="29">
        <v>136226</v>
      </c>
      <c r="E21" s="88">
        <v>1.6566422398996972</v>
      </c>
      <c r="F21" s="29">
        <v>316468</v>
      </c>
      <c r="G21" s="88">
        <v>-23.000673964296926</v>
      </c>
      <c r="H21" s="89">
        <v>2.46446920905999</v>
      </c>
      <c r="K21" s="12"/>
      <c r="L21" s="12"/>
      <c r="M21" s="12"/>
      <c r="N21" s="12"/>
      <c r="O21" s="12"/>
    </row>
    <row r="22" spans="3:15" x14ac:dyDescent="0.25">
      <c r="C22" s="32">
        <v>2013</v>
      </c>
      <c r="D22" s="29">
        <v>134753</v>
      </c>
      <c r="E22" s="88">
        <v>-1.0812913834363447</v>
      </c>
      <c r="F22" s="29">
        <v>267960</v>
      </c>
      <c r="G22" s="88">
        <v>-15.327932050001891</v>
      </c>
      <c r="H22" s="89">
        <v>2.3752555876753858</v>
      </c>
      <c r="K22" s="12"/>
      <c r="L22" s="12"/>
      <c r="M22" s="12"/>
      <c r="N22" s="12">
        <v>78554</v>
      </c>
      <c r="O22" s="12"/>
    </row>
    <row r="23" spans="3:15" x14ac:dyDescent="0.25">
      <c r="C23" s="32">
        <v>2014</v>
      </c>
      <c r="D23" s="29">
        <v>123962</v>
      </c>
      <c r="E23" s="88">
        <v>-8.0079849799262313</v>
      </c>
      <c r="F23" s="29">
        <v>247162</v>
      </c>
      <c r="G23" s="88">
        <v>-7.7616062098820766</v>
      </c>
      <c r="H23" s="89">
        <v>2.2258892819306531</v>
      </c>
      <c r="K23" s="12"/>
      <c r="L23" s="12"/>
      <c r="M23" s="34"/>
      <c r="N23" s="12"/>
      <c r="O23" s="12"/>
    </row>
    <row r="24" spans="3:15" x14ac:dyDescent="0.25">
      <c r="C24" s="32">
        <v>2015</v>
      </c>
      <c r="D24" s="29">
        <v>126778</v>
      </c>
      <c r="E24" s="88">
        <v>2.2716638970006864</v>
      </c>
      <c r="F24" s="29">
        <v>207807</v>
      </c>
      <c r="G24" s="88">
        <v>-15.922755116077713</v>
      </c>
      <c r="H24" s="89">
        <v>2.1768948109481783</v>
      </c>
      <c r="K24" s="12"/>
      <c r="L24" s="12"/>
      <c r="M24" s="12"/>
      <c r="N24" s="12"/>
      <c r="O24" s="12"/>
    </row>
    <row r="25" spans="3:15" x14ac:dyDescent="0.25">
      <c r="C25" s="32">
        <v>2016</v>
      </c>
      <c r="D25" s="29">
        <v>129772</v>
      </c>
      <c r="E25" s="88">
        <v>2.361608480966737</v>
      </c>
      <c r="F25" s="29">
        <v>224205</v>
      </c>
      <c r="G25" s="88">
        <v>7.8909757611629994</v>
      </c>
      <c r="H25" s="89">
        <v>2.1975141396010431</v>
      </c>
      <c r="K25" s="12"/>
      <c r="L25" s="12"/>
      <c r="M25" s="12"/>
      <c r="N25" s="12"/>
      <c r="O25" s="12"/>
    </row>
    <row r="26" spans="3:15" x14ac:dyDescent="0.25">
      <c r="C26" s="32">
        <v>2017</v>
      </c>
      <c r="D26" s="29">
        <v>131424</v>
      </c>
      <c r="E26" s="88">
        <v>1.2730018802207033</v>
      </c>
      <c r="F26" s="29">
        <v>202498</v>
      </c>
      <c r="G26" s="88">
        <v>-9.6817644566356655</v>
      </c>
      <c r="H26" s="89">
        <v>2.158490318130307</v>
      </c>
      <c r="K26" s="12"/>
      <c r="L26" s="12"/>
      <c r="M26" s="12"/>
      <c r="N26" s="12"/>
      <c r="O26" s="12"/>
    </row>
    <row r="27" spans="3:15" x14ac:dyDescent="0.25">
      <c r="C27" s="32">
        <v>2018</v>
      </c>
      <c r="D27" s="29">
        <v>140567</v>
      </c>
      <c r="E27" s="88">
        <f>+((D27-D26)/D26)*100</f>
        <v>6.9568724129534933</v>
      </c>
      <c r="F27" s="29">
        <v>201578</v>
      </c>
      <c r="G27" s="88">
        <f>+((F27-F26)/F26)*100</f>
        <v>-0.45432547481950442</v>
      </c>
      <c r="H27" s="89">
        <v>2.182039739211425</v>
      </c>
      <c r="K27" s="36">
        <f>+((D27-D26)/D26)*100</f>
        <v>6.9568724129534933</v>
      </c>
      <c r="L27" s="12"/>
      <c r="M27" s="12"/>
      <c r="N27" s="12"/>
      <c r="O27" s="12"/>
    </row>
    <row r="28" spans="3:15" x14ac:dyDescent="0.25">
      <c r="C28" s="32">
        <v>2019</v>
      </c>
      <c r="D28" s="29">
        <v>141764</v>
      </c>
      <c r="E28" s="88">
        <f t="shared" ref="E28:E33" si="0">+((D28-D27)/D27)*100</f>
        <v>0.85155121756884611</v>
      </c>
      <c r="F28" s="29">
        <v>202948</v>
      </c>
      <c r="G28" s="88">
        <f t="shared" ref="G28:G33" si="1">+((F28-F27)/F27)*100</f>
        <v>0.67963765887150385</v>
      </c>
      <c r="H28" s="89">
        <v>1.8549692066175583</v>
      </c>
      <c r="K28" s="12"/>
      <c r="L28" s="12"/>
      <c r="M28" s="12"/>
      <c r="N28" s="12"/>
      <c r="O28" s="12"/>
    </row>
    <row r="29" spans="3:15" x14ac:dyDescent="0.25">
      <c r="C29" s="32">
        <v>2020</v>
      </c>
      <c r="D29" s="29">
        <v>142296</v>
      </c>
      <c r="E29" s="88">
        <f t="shared" si="0"/>
        <v>0.37527157811574169</v>
      </c>
      <c r="F29" s="29">
        <v>202523</v>
      </c>
      <c r="G29" s="88">
        <f t="shared" si="1"/>
        <v>-0.20941324871395628</v>
      </c>
      <c r="H29" s="89">
        <v>1.877435928617031</v>
      </c>
      <c r="K29" s="12"/>
      <c r="L29" s="12"/>
      <c r="M29" s="12"/>
      <c r="N29" s="12"/>
      <c r="O29" s="12"/>
    </row>
    <row r="30" spans="3:15" x14ac:dyDescent="0.25">
      <c r="C30" s="32">
        <v>2021</v>
      </c>
      <c r="D30" s="29">
        <v>148889</v>
      </c>
      <c r="E30" s="88">
        <f t="shared" si="0"/>
        <v>4.6332996008320686</v>
      </c>
      <c r="F30" s="29">
        <v>205691</v>
      </c>
      <c r="G30" s="88">
        <f t="shared" si="1"/>
        <v>1.5642667746379422</v>
      </c>
      <c r="H30" s="89">
        <v>1.9398266416621137</v>
      </c>
      <c r="K30" s="12"/>
      <c r="L30" s="12"/>
      <c r="M30" s="12">
        <f>D31/N22*1000</f>
        <v>1850.9051098607329</v>
      </c>
      <c r="N30" s="12"/>
      <c r="O30" s="12"/>
    </row>
    <row r="31" spans="3:15" x14ac:dyDescent="0.25">
      <c r="C31" s="32">
        <v>2022</v>
      </c>
      <c r="D31" s="29">
        <v>145396</v>
      </c>
      <c r="E31" s="88">
        <f t="shared" si="0"/>
        <v>-2.346043025341026</v>
      </c>
      <c r="F31" s="29">
        <v>208973</v>
      </c>
      <c r="G31" s="88">
        <f t="shared" si="1"/>
        <v>1.595597279414267</v>
      </c>
      <c r="H31" s="89">
        <v>1.9</v>
      </c>
      <c r="K31" s="12"/>
      <c r="L31" s="12"/>
      <c r="M31" s="12"/>
      <c r="N31" s="12"/>
      <c r="O31" s="12"/>
    </row>
    <row r="32" spans="3:15" x14ac:dyDescent="0.25">
      <c r="C32" s="32">
        <v>2023</v>
      </c>
      <c r="D32" s="29">
        <v>151197</v>
      </c>
      <c r="E32" s="88">
        <f t="shared" si="0"/>
        <v>3.9897933918402155</v>
      </c>
      <c r="F32" s="29">
        <v>194286</v>
      </c>
      <c r="G32" s="88">
        <f t="shared" si="1"/>
        <v>-7.0281806740583708</v>
      </c>
      <c r="H32" s="89">
        <v>1.9</v>
      </c>
      <c r="K32" s="12"/>
      <c r="L32" s="12"/>
      <c r="M32" s="12"/>
      <c r="N32" s="12"/>
      <c r="O32" s="12"/>
    </row>
    <row r="33" spans="2:15" x14ac:dyDescent="0.25">
      <c r="C33" s="16" t="s">
        <v>39</v>
      </c>
      <c r="D33" s="90">
        <v>151248</v>
      </c>
      <c r="E33" s="91">
        <f t="shared" si="0"/>
        <v>3.3730827992618902E-2</v>
      </c>
      <c r="F33" s="90">
        <v>80239</v>
      </c>
      <c r="G33" s="92">
        <f t="shared" si="1"/>
        <v>-58.70057544033024</v>
      </c>
      <c r="H33" s="93">
        <v>1.9</v>
      </c>
      <c r="K33" s="12"/>
      <c r="L33" s="12"/>
      <c r="M33" s="12"/>
      <c r="N33" s="12"/>
      <c r="O33" s="12"/>
    </row>
    <row r="34" spans="2:15" x14ac:dyDescent="0.25">
      <c r="C34" s="94" t="s">
        <v>6</v>
      </c>
      <c r="K34" s="12"/>
      <c r="L34" s="12"/>
      <c r="M34" s="12"/>
      <c r="N34" s="12"/>
      <c r="O34" s="12"/>
    </row>
    <row r="35" spans="2:15" x14ac:dyDescent="0.25">
      <c r="C35" s="20" t="s">
        <v>7</v>
      </c>
    </row>
    <row r="36" spans="2:15" x14ac:dyDescent="0.25">
      <c r="C36" s="20" t="s">
        <v>8</v>
      </c>
    </row>
    <row r="37" spans="2:15" ht="64.5" hidden="1" customHeight="1" x14ac:dyDescent="0.25">
      <c r="C37" s="95" t="s">
        <v>33</v>
      </c>
      <c r="D37" s="95"/>
      <c r="E37" s="95"/>
      <c r="F37" s="95"/>
      <c r="G37" s="95"/>
      <c r="H37" s="96"/>
    </row>
    <row r="38" spans="2:15" ht="18.75" customHeight="1" x14ac:dyDescent="0.25">
      <c r="C38" s="95" t="s">
        <v>40</v>
      </c>
      <c r="D38" s="95"/>
      <c r="E38" s="95"/>
      <c r="F38" s="95"/>
      <c r="G38" s="95"/>
      <c r="H38" s="96"/>
    </row>
    <row r="39" spans="2:15" x14ac:dyDescent="0.25">
      <c r="C39" s="30" t="s">
        <v>23</v>
      </c>
    </row>
    <row r="40" spans="2:15" ht="12" customHeight="1" x14ac:dyDescent="0.25">
      <c r="B40" s="37"/>
      <c r="C40" s="97" t="s">
        <v>9</v>
      </c>
      <c r="D40" s="98"/>
      <c r="E40" s="98"/>
      <c r="F40" s="98"/>
      <c r="G40" s="98"/>
      <c r="H40" s="98"/>
    </row>
    <row r="41" spans="2:15" ht="14.25" customHeight="1" x14ac:dyDescent="0.25">
      <c r="B41" s="21"/>
      <c r="C41" s="99" t="s">
        <v>24</v>
      </c>
    </row>
    <row r="42" spans="2:15" ht="14.25" customHeight="1" x14ac:dyDescent="0.25">
      <c r="C42" s="38"/>
      <c r="D42" s="53"/>
      <c r="E42" s="53"/>
      <c r="F42" s="53"/>
      <c r="G42" s="53"/>
    </row>
    <row r="43" spans="2:15" ht="15.75" x14ac:dyDescent="0.25">
      <c r="C43" s="39"/>
      <c r="D43" s="40"/>
      <c r="E43" s="40"/>
      <c r="F43" s="40"/>
      <c r="G43" s="40"/>
    </row>
    <row r="44" spans="2:15" x14ac:dyDescent="0.25">
      <c r="D44" s="23"/>
      <c r="E44" s="23"/>
      <c r="F44" s="23"/>
      <c r="G44" s="23"/>
    </row>
    <row r="45" spans="2:15" x14ac:dyDescent="0.25">
      <c r="D45" s="23"/>
      <c r="E45" s="23"/>
      <c r="F45" s="23"/>
      <c r="G45" s="23"/>
    </row>
    <row r="46" spans="2:15" x14ac:dyDescent="0.25">
      <c r="D46" s="29"/>
      <c r="E46" s="41"/>
      <c r="F46" s="29"/>
      <c r="G46" s="41"/>
    </row>
    <row r="47" spans="2:15" x14ac:dyDescent="0.25">
      <c r="D47" s="29"/>
      <c r="E47" s="41"/>
      <c r="F47" s="29"/>
      <c r="G47" s="41"/>
    </row>
    <row r="48" spans="2:15" x14ac:dyDescent="0.25">
      <c r="D48" s="29"/>
      <c r="E48" s="41"/>
      <c r="F48" s="29"/>
      <c r="G48" s="41"/>
    </row>
    <row r="49" spans="2:7" x14ac:dyDescent="0.25">
      <c r="D49" s="29"/>
      <c r="E49" s="41"/>
      <c r="F49" s="29"/>
      <c r="G49" s="41"/>
    </row>
    <row r="50" spans="2:7" x14ac:dyDescent="0.25">
      <c r="D50" s="29"/>
      <c r="E50" s="41"/>
      <c r="F50" s="29"/>
      <c r="G50" s="41"/>
    </row>
    <row r="51" spans="2:7" x14ac:dyDescent="0.25">
      <c r="D51" s="29"/>
      <c r="E51" s="41"/>
      <c r="F51" s="29"/>
      <c r="G51" s="41"/>
    </row>
    <row r="52" spans="2:7" x14ac:dyDescent="0.25">
      <c r="D52" s="37"/>
      <c r="E52" s="37"/>
      <c r="F52" s="37"/>
      <c r="G52" s="37"/>
    </row>
    <row r="53" spans="2:7" x14ac:dyDescent="0.25">
      <c r="D53" s="37"/>
      <c r="E53" s="37"/>
      <c r="F53" s="37"/>
      <c r="G53" s="37"/>
    </row>
    <row r="54" spans="2:7" x14ac:dyDescent="0.25">
      <c r="D54" s="37"/>
      <c r="E54" s="37"/>
      <c r="F54" s="37"/>
      <c r="G54" s="37"/>
    </row>
    <row r="55" spans="2:7" x14ac:dyDescent="0.25">
      <c r="C55" s="42"/>
      <c r="D55" s="37"/>
      <c r="E55" s="37"/>
      <c r="F55" s="37"/>
      <c r="G55" s="37"/>
    </row>
    <row r="56" spans="2:7" x14ac:dyDescent="0.25">
      <c r="C56" s="43"/>
    </row>
    <row r="57" spans="2:7" x14ac:dyDescent="0.25">
      <c r="C57" s="44"/>
    </row>
    <row r="58" spans="2:7" x14ac:dyDescent="0.25">
      <c r="C58" s="44"/>
    </row>
    <row r="59" spans="2:7" x14ac:dyDescent="0.25">
      <c r="C59" s="44"/>
    </row>
    <row r="60" spans="2:7" x14ac:dyDescent="0.25">
      <c r="C60" s="44"/>
    </row>
    <row r="61" spans="2:7" x14ac:dyDescent="0.25">
      <c r="C61" s="42"/>
    </row>
    <row r="62" spans="2:7" x14ac:dyDescent="0.25">
      <c r="B62" s="37"/>
      <c r="C62" s="32"/>
      <c r="D62" s="45"/>
      <c r="E62" s="46"/>
      <c r="F62" s="45"/>
      <c r="G62" s="47"/>
    </row>
    <row r="63" spans="2:7" x14ac:dyDescent="0.25">
      <c r="B63" s="37"/>
      <c r="C63" s="37"/>
      <c r="D63" s="45"/>
      <c r="E63" s="46"/>
      <c r="F63" s="45"/>
      <c r="G63" s="47"/>
    </row>
  </sheetData>
  <mergeCells count="6">
    <mergeCell ref="F4:H4"/>
    <mergeCell ref="C6:H6"/>
    <mergeCell ref="H8:H9"/>
    <mergeCell ref="C40:H40"/>
    <mergeCell ref="C37:G37"/>
    <mergeCell ref="C38:G38"/>
  </mergeCells>
  <pageMargins left="0.7" right="0.7" top="0.75" bottom="0.75" header="0.3" footer="0.3"/>
  <pageSetup scale="8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76200</xdr:rowOff>
              </from>
              <to>
                <xdr:col>1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55"/>
  <sheetViews>
    <sheetView zoomScaleNormal="100" zoomScaleSheetLayoutView="100" workbookViewId="0">
      <selection activeCell="S3" sqref="S3"/>
    </sheetView>
  </sheetViews>
  <sheetFormatPr defaultRowHeight="12.75" x14ac:dyDescent="0.2"/>
  <cols>
    <col min="1" max="1" width="9.140625" style="1"/>
    <col min="2" max="2" width="8.85546875" style="1" customWidth="1"/>
    <col min="3" max="3" width="28.85546875" style="1" customWidth="1"/>
    <col min="4" max="4" width="12" style="1" customWidth="1"/>
    <col min="5" max="5" width="10" style="1" customWidth="1"/>
    <col min="6" max="6" width="8.42578125" style="1" customWidth="1"/>
    <col min="7" max="7" width="8.7109375" style="1" customWidth="1"/>
    <col min="8" max="252" width="9.140625" style="1"/>
    <col min="253" max="253" width="5.7109375" style="1" customWidth="1"/>
    <col min="254" max="254" width="12.7109375" style="1" customWidth="1"/>
    <col min="255" max="258" width="16.28515625" style="1" customWidth="1"/>
    <col min="259" max="259" width="12" style="1" customWidth="1"/>
    <col min="260" max="260" width="5" style="1" customWidth="1"/>
    <col min="261" max="261" width="4.5703125" style="1" customWidth="1"/>
    <col min="262" max="262" width="0" style="1" hidden="1" customWidth="1"/>
    <col min="263" max="263" width="1.7109375" style="1" customWidth="1"/>
    <col min="264" max="508" width="9.140625" style="1"/>
    <col min="509" max="509" width="5.7109375" style="1" customWidth="1"/>
    <col min="510" max="510" width="12.7109375" style="1" customWidth="1"/>
    <col min="511" max="514" width="16.28515625" style="1" customWidth="1"/>
    <col min="515" max="515" width="12" style="1" customWidth="1"/>
    <col min="516" max="516" width="5" style="1" customWidth="1"/>
    <col min="517" max="517" width="4.5703125" style="1" customWidth="1"/>
    <col min="518" max="518" width="0" style="1" hidden="1" customWidth="1"/>
    <col min="519" max="519" width="1.7109375" style="1" customWidth="1"/>
    <col min="520" max="764" width="9.140625" style="1"/>
    <col min="765" max="765" width="5.7109375" style="1" customWidth="1"/>
    <col min="766" max="766" width="12.7109375" style="1" customWidth="1"/>
    <col min="767" max="770" width="16.28515625" style="1" customWidth="1"/>
    <col min="771" max="771" width="12" style="1" customWidth="1"/>
    <col min="772" max="772" width="5" style="1" customWidth="1"/>
    <col min="773" max="773" width="4.5703125" style="1" customWidth="1"/>
    <col min="774" max="774" width="0" style="1" hidden="1" customWidth="1"/>
    <col min="775" max="775" width="1.7109375" style="1" customWidth="1"/>
    <col min="776" max="1020" width="9.140625" style="1"/>
    <col min="1021" max="1021" width="5.7109375" style="1" customWidth="1"/>
    <col min="1022" max="1022" width="12.7109375" style="1" customWidth="1"/>
    <col min="1023" max="1026" width="16.28515625" style="1" customWidth="1"/>
    <col min="1027" max="1027" width="12" style="1" customWidth="1"/>
    <col min="1028" max="1028" width="5" style="1" customWidth="1"/>
    <col min="1029" max="1029" width="4.5703125" style="1" customWidth="1"/>
    <col min="1030" max="1030" width="0" style="1" hidden="1" customWidth="1"/>
    <col min="1031" max="1031" width="1.7109375" style="1" customWidth="1"/>
    <col min="1032" max="1276" width="9.140625" style="1"/>
    <col min="1277" max="1277" width="5.7109375" style="1" customWidth="1"/>
    <col min="1278" max="1278" width="12.7109375" style="1" customWidth="1"/>
    <col min="1279" max="1282" width="16.28515625" style="1" customWidth="1"/>
    <col min="1283" max="1283" width="12" style="1" customWidth="1"/>
    <col min="1284" max="1284" width="5" style="1" customWidth="1"/>
    <col min="1285" max="1285" width="4.5703125" style="1" customWidth="1"/>
    <col min="1286" max="1286" width="0" style="1" hidden="1" customWidth="1"/>
    <col min="1287" max="1287" width="1.7109375" style="1" customWidth="1"/>
    <col min="1288" max="1532" width="9.140625" style="1"/>
    <col min="1533" max="1533" width="5.7109375" style="1" customWidth="1"/>
    <col min="1534" max="1534" width="12.7109375" style="1" customWidth="1"/>
    <col min="1535" max="1538" width="16.28515625" style="1" customWidth="1"/>
    <col min="1539" max="1539" width="12" style="1" customWidth="1"/>
    <col min="1540" max="1540" width="5" style="1" customWidth="1"/>
    <col min="1541" max="1541" width="4.5703125" style="1" customWidth="1"/>
    <col min="1542" max="1542" width="0" style="1" hidden="1" customWidth="1"/>
    <col min="1543" max="1543" width="1.7109375" style="1" customWidth="1"/>
    <col min="1544" max="1788" width="9.140625" style="1"/>
    <col min="1789" max="1789" width="5.7109375" style="1" customWidth="1"/>
    <col min="1790" max="1790" width="12.7109375" style="1" customWidth="1"/>
    <col min="1791" max="1794" width="16.28515625" style="1" customWidth="1"/>
    <col min="1795" max="1795" width="12" style="1" customWidth="1"/>
    <col min="1796" max="1796" width="5" style="1" customWidth="1"/>
    <col min="1797" max="1797" width="4.5703125" style="1" customWidth="1"/>
    <col min="1798" max="1798" width="0" style="1" hidden="1" customWidth="1"/>
    <col min="1799" max="1799" width="1.7109375" style="1" customWidth="1"/>
    <col min="1800" max="2044" width="9.140625" style="1"/>
    <col min="2045" max="2045" width="5.7109375" style="1" customWidth="1"/>
    <col min="2046" max="2046" width="12.7109375" style="1" customWidth="1"/>
    <col min="2047" max="2050" width="16.28515625" style="1" customWidth="1"/>
    <col min="2051" max="2051" width="12" style="1" customWidth="1"/>
    <col min="2052" max="2052" width="5" style="1" customWidth="1"/>
    <col min="2053" max="2053" width="4.5703125" style="1" customWidth="1"/>
    <col min="2054" max="2054" width="0" style="1" hidden="1" customWidth="1"/>
    <col min="2055" max="2055" width="1.7109375" style="1" customWidth="1"/>
    <col min="2056" max="2300" width="9.140625" style="1"/>
    <col min="2301" max="2301" width="5.7109375" style="1" customWidth="1"/>
    <col min="2302" max="2302" width="12.7109375" style="1" customWidth="1"/>
    <col min="2303" max="2306" width="16.28515625" style="1" customWidth="1"/>
    <col min="2307" max="2307" width="12" style="1" customWidth="1"/>
    <col min="2308" max="2308" width="5" style="1" customWidth="1"/>
    <col min="2309" max="2309" width="4.5703125" style="1" customWidth="1"/>
    <col min="2310" max="2310" width="0" style="1" hidden="1" customWidth="1"/>
    <col min="2311" max="2311" width="1.7109375" style="1" customWidth="1"/>
    <col min="2312" max="2556" width="9.140625" style="1"/>
    <col min="2557" max="2557" width="5.7109375" style="1" customWidth="1"/>
    <col min="2558" max="2558" width="12.7109375" style="1" customWidth="1"/>
    <col min="2559" max="2562" width="16.28515625" style="1" customWidth="1"/>
    <col min="2563" max="2563" width="12" style="1" customWidth="1"/>
    <col min="2564" max="2564" width="5" style="1" customWidth="1"/>
    <col min="2565" max="2565" width="4.5703125" style="1" customWidth="1"/>
    <col min="2566" max="2566" width="0" style="1" hidden="1" customWidth="1"/>
    <col min="2567" max="2567" width="1.7109375" style="1" customWidth="1"/>
    <col min="2568" max="2812" width="9.140625" style="1"/>
    <col min="2813" max="2813" width="5.7109375" style="1" customWidth="1"/>
    <col min="2814" max="2814" width="12.7109375" style="1" customWidth="1"/>
    <col min="2815" max="2818" width="16.28515625" style="1" customWidth="1"/>
    <col min="2819" max="2819" width="12" style="1" customWidth="1"/>
    <col min="2820" max="2820" width="5" style="1" customWidth="1"/>
    <col min="2821" max="2821" width="4.5703125" style="1" customWidth="1"/>
    <col min="2822" max="2822" width="0" style="1" hidden="1" customWidth="1"/>
    <col min="2823" max="2823" width="1.7109375" style="1" customWidth="1"/>
    <col min="2824" max="3068" width="9.140625" style="1"/>
    <col min="3069" max="3069" width="5.7109375" style="1" customWidth="1"/>
    <col min="3070" max="3070" width="12.7109375" style="1" customWidth="1"/>
    <col min="3071" max="3074" width="16.28515625" style="1" customWidth="1"/>
    <col min="3075" max="3075" width="12" style="1" customWidth="1"/>
    <col min="3076" max="3076" width="5" style="1" customWidth="1"/>
    <col min="3077" max="3077" width="4.5703125" style="1" customWidth="1"/>
    <col min="3078" max="3078" width="0" style="1" hidden="1" customWidth="1"/>
    <col min="3079" max="3079" width="1.7109375" style="1" customWidth="1"/>
    <col min="3080" max="3324" width="9.140625" style="1"/>
    <col min="3325" max="3325" width="5.7109375" style="1" customWidth="1"/>
    <col min="3326" max="3326" width="12.7109375" style="1" customWidth="1"/>
    <col min="3327" max="3330" width="16.28515625" style="1" customWidth="1"/>
    <col min="3331" max="3331" width="12" style="1" customWidth="1"/>
    <col min="3332" max="3332" width="5" style="1" customWidth="1"/>
    <col min="3333" max="3333" width="4.5703125" style="1" customWidth="1"/>
    <col min="3334" max="3334" width="0" style="1" hidden="1" customWidth="1"/>
    <col min="3335" max="3335" width="1.7109375" style="1" customWidth="1"/>
    <col min="3336" max="3580" width="9.140625" style="1"/>
    <col min="3581" max="3581" width="5.7109375" style="1" customWidth="1"/>
    <col min="3582" max="3582" width="12.7109375" style="1" customWidth="1"/>
    <col min="3583" max="3586" width="16.28515625" style="1" customWidth="1"/>
    <col min="3587" max="3587" width="12" style="1" customWidth="1"/>
    <col min="3588" max="3588" width="5" style="1" customWidth="1"/>
    <col min="3589" max="3589" width="4.5703125" style="1" customWidth="1"/>
    <col min="3590" max="3590" width="0" style="1" hidden="1" customWidth="1"/>
    <col min="3591" max="3591" width="1.7109375" style="1" customWidth="1"/>
    <col min="3592" max="3836" width="9.140625" style="1"/>
    <col min="3837" max="3837" width="5.7109375" style="1" customWidth="1"/>
    <col min="3838" max="3838" width="12.7109375" style="1" customWidth="1"/>
    <col min="3839" max="3842" width="16.28515625" style="1" customWidth="1"/>
    <col min="3843" max="3843" width="12" style="1" customWidth="1"/>
    <col min="3844" max="3844" width="5" style="1" customWidth="1"/>
    <col min="3845" max="3845" width="4.5703125" style="1" customWidth="1"/>
    <col min="3846" max="3846" width="0" style="1" hidden="1" customWidth="1"/>
    <col min="3847" max="3847" width="1.7109375" style="1" customWidth="1"/>
    <col min="3848" max="4092" width="9.140625" style="1"/>
    <col min="4093" max="4093" width="5.7109375" style="1" customWidth="1"/>
    <col min="4094" max="4094" width="12.7109375" style="1" customWidth="1"/>
    <col min="4095" max="4098" width="16.28515625" style="1" customWidth="1"/>
    <col min="4099" max="4099" width="12" style="1" customWidth="1"/>
    <col min="4100" max="4100" width="5" style="1" customWidth="1"/>
    <col min="4101" max="4101" width="4.5703125" style="1" customWidth="1"/>
    <col min="4102" max="4102" width="0" style="1" hidden="1" customWidth="1"/>
    <col min="4103" max="4103" width="1.7109375" style="1" customWidth="1"/>
    <col min="4104" max="4348" width="9.140625" style="1"/>
    <col min="4349" max="4349" width="5.7109375" style="1" customWidth="1"/>
    <col min="4350" max="4350" width="12.7109375" style="1" customWidth="1"/>
    <col min="4351" max="4354" width="16.28515625" style="1" customWidth="1"/>
    <col min="4355" max="4355" width="12" style="1" customWidth="1"/>
    <col min="4356" max="4356" width="5" style="1" customWidth="1"/>
    <col min="4357" max="4357" width="4.5703125" style="1" customWidth="1"/>
    <col min="4358" max="4358" width="0" style="1" hidden="1" customWidth="1"/>
    <col min="4359" max="4359" width="1.7109375" style="1" customWidth="1"/>
    <col min="4360" max="4604" width="9.140625" style="1"/>
    <col min="4605" max="4605" width="5.7109375" style="1" customWidth="1"/>
    <col min="4606" max="4606" width="12.7109375" style="1" customWidth="1"/>
    <col min="4607" max="4610" width="16.28515625" style="1" customWidth="1"/>
    <col min="4611" max="4611" width="12" style="1" customWidth="1"/>
    <col min="4612" max="4612" width="5" style="1" customWidth="1"/>
    <col min="4613" max="4613" width="4.5703125" style="1" customWidth="1"/>
    <col min="4614" max="4614" width="0" style="1" hidden="1" customWidth="1"/>
    <col min="4615" max="4615" width="1.7109375" style="1" customWidth="1"/>
    <col min="4616" max="4860" width="9.140625" style="1"/>
    <col min="4861" max="4861" width="5.7109375" style="1" customWidth="1"/>
    <col min="4862" max="4862" width="12.7109375" style="1" customWidth="1"/>
    <col min="4863" max="4866" width="16.28515625" style="1" customWidth="1"/>
    <col min="4867" max="4867" width="12" style="1" customWidth="1"/>
    <col min="4868" max="4868" width="5" style="1" customWidth="1"/>
    <col min="4869" max="4869" width="4.5703125" style="1" customWidth="1"/>
    <col min="4870" max="4870" width="0" style="1" hidden="1" customWidth="1"/>
    <col min="4871" max="4871" width="1.7109375" style="1" customWidth="1"/>
    <col min="4872" max="5116" width="9.140625" style="1"/>
    <col min="5117" max="5117" width="5.7109375" style="1" customWidth="1"/>
    <col min="5118" max="5118" width="12.7109375" style="1" customWidth="1"/>
    <col min="5119" max="5122" width="16.28515625" style="1" customWidth="1"/>
    <col min="5123" max="5123" width="12" style="1" customWidth="1"/>
    <col min="5124" max="5124" width="5" style="1" customWidth="1"/>
    <col min="5125" max="5125" width="4.5703125" style="1" customWidth="1"/>
    <col min="5126" max="5126" width="0" style="1" hidden="1" customWidth="1"/>
    <col min="5127" max="5127" width="1.7109375" style="1" customWidth="1"/>
    <col min="5128" max="5372" width="9.140625" style="1"/>
    <col min="5373" max="5373" width="5.7109375" style="1" customWidth="1"/>
    <col min="5374" max="5374" width="12.7109375" style="1" customWidth="1"/>
    <col min="5375" max="5378" width="16.28515625" style="1" customWidth="1"/>
    <col min="5379" max="5379" width="12" style="1" customWidth="1"/>
    <col min="5380" max="5380" width="5" style="1" customWidth="1"/>
    <col min="5381" max="5381" width="4.5703125" style="1" customWidth="1"/>
    <col min="5382" max="5382" width="0" style="1" hidden="1" customWidth="1"/>
    <col min="5383" max="5383" width="1.7109375" style="1" customWidth="1"/>
    <col min="5384" max="5628" width="9.140625" style="1"/>
    <col min="5629" max="5629" width="5.7109375" style="1" customWidth="1"/>
    <col min="5630" max="5630" width="12.7109375" style="1" customWidth="1"/>
    <col min="5631" max="5634" width="16.28515625" style="1" customWidth="1"/>
    <col min="5635" max="5635" width="12" style="1" customWidth="1"/>
    <col min="5636" max="5636" width="5" style="1" customWidth="1"/>
    <col min="5637" max="5637" width="4.5703125" style="1" customWidth="1"/>
    <col min="5638" max="5638" width="0" style="1" hidden="1" customWidth="1"/>
    <col min="5639" max="5639" width="1.7109375" style="1" customWidth="1"/>
    <col min="5640" max="5884" width="9.140625" style="1"/>
    <col min="5885" max="5885" width="5.7109375" style="1" customWidth="1"/>
    <col min="5886" max="5886" width="12.7109375" style="1" customWidth="1"/>
    <col min="5887" max="5890" width="16.28515625" style="1" customWidth="1"/>
    <col min="5891" max="5891" width="12" style="1" customWidth="1"/>
    <col min="5892" max="5892" width="5" style="1" customWidth="1"/>
    <col min="5893" max="5893" width="4.5703125" style="1" customWidth="1"/>
    <col min="5894" max="5894" width="0" style="1" hidden="1" customWidth="1"/>
    <col min="5895" max="5895" width="1.7109375" style="1" customWidth="1"/>
    <col min="5896" max="6140" width="9.140625" style="1"/>
    <col min="6141" max="6141" width="5.7109375" style="1" customWidth="1"/>
    <col min="6142" max="6142" width="12.7109375" style="1" customWidth="1"/>
    <col min="6143" max="6146" width="16.28515625" style="1" customWidth="1"/>
    <col min="6147" max="6147" width="12" style="1" customWidth="1"/>
    <col min="6148" max="6148" width="5" style="1" customWidth="1"/>
    <col min="6149" max="6149" width="4.5703125" style="1" customWidth="1"/>
    <col min="6150" max="6150" width="0" style="1" hidden="1" customWidth="1"/>
    <col min="6151" max="6151" width="1.7109375" style="1" customWidth="1"/>
    <col min="6152" max="6396" width="9.140625" style="1"/>
    <col min="6397" max="6397" width="5.7109375" style="1" customWidth="1"/>
    <col min="6398" max="6398" width="12.7109375" style="1" customWidth="1"/>
    <col min="6399" max="6402" width="16.28515625" style="1" customWidth="1"/>
    <col min="6403" max="6403" width="12" style="1" customWidth="1"/>
    <col min="6404" max="6404" width="5" style="1" customWidth="1"/>
    <col min="6405" max="6405" width="4.5703125" style="1" customWidth="1"/>
    <col min="6406" max="6406" width="0" style="1" hidden="1" customWidth="1"/>
    <col min="6407" max="6407" width="1.7109375" style="1" customWidth="1"/>
    <col min="6408" max="6652" width="9.140625" style="1"/>
    <col min="6653" max="6653" width="5.7109375" style="1" customWidth="1"/>
    <col min="6654" max="6654" width="12.7109375" style="1" customWidth="1"/>
    <col min="6655" max="6658" width="16.28515625" style="1" customWidth="1"/>
    <col min="6659" max="6659" width="12" style="1" customWidth="1"/>
    <col min="6660" max="6660" width="5" style="1" customWidth="1"/>
    <col min="6661" max="6661" width="4.5703125" style="1" customWidth="1"/>
    <col min="6662" max="6662" width="0" style="1" hidden="1" customWidth="1"/>
    <col min="6663" max="6663" width="1.7109375" style="1" customWidth="1"/>
    <col min="6664" max="6908" width="9.140625" style="1"/>
    <col min="6909" max="6909" width="5.7109375" style="1" customWidth="1"/>
    <col min="6910" max="6910" width="12.7109375" style="1" customWidth="1"/>
    <col min="6911" max="6914" width="16.28515625" style="1" customWidth="1"/>
    <col min="6915" max="6915" width="12" style="1" customWidth="1"/>
    <col min="6916" max="6916" width="5" style="1" customWidth="1"/>
    <col min="6917" max="6917" width="4.5703125" style="1" customWidth="1"/>
    <col min="6918" max="6918" width="0" style="1" hidden="1" customWidth="1"/>
    <col min="6919" max="6919" width="1.7109375" style="1" customWidth="1"/>
    <col min="6920" max="7164" width="9.140625" style="1"/>
    <col min="7165" max="7165" width="5.7109375" style="1" customWidth="1"/>
    <col min="7166" max="7166" width="12.7109375" style="1" customWidth="1"/>
    <col min="7167" max="7170" width="16.28515625" style="1" customWidth="1"/>
    <col min="7171" max="7171" width="12" style="1" customWidth="1"/>
    <col min="7172" max="7172" width="5" style="1" customWidth="1"/>
    <col min="7173" max="7173" width="4.5703125" style="1" customWidth="1"/>
    <col min="7174" max="7174" width="0" style="1" hidden="1" customWidth="1"/>
    <col min="7175" max="7175" width="1.7109375" style="1" customWidth="1"/>
    <col min="7176" max="7420" width="9.140625" style="1"/>
    <col min="7421" max="7421" width="5.7109375" style="1" customWidth="1"/>
    <col min="7422" max="7422" width="12.7109375" style="1" customWidth="1"/>
    <col min="7423" max="7426" width="16.28515625" style="1" customWidth="1"/>
    <col min="7427" max="7427" width="12" style="1" customWidth="1"/>
    <col min="7428" max="7428" width="5" style="1" customWidth="1"/>
    <col min="7429" max="7429" width="4.5703125" style="1" customWidth="1"/>
    <col min="7430" max="7430" width="0" style="1" hidden="1" customWidth="1"/>
    <col min="7431" max="7431" width="1.7109375" style="1" customWidth="1"/>
    <col min="7432" max="7676" width="9.140625" style="1"/>
    <col min="7677" max="7677" width="5.7109375" style="1" customWidth="1"/>
    <col min="7678" max="7678" width="12.7109375" style="1" customWidth="1"/>
    <col min="7679" max="7682" width="16.28515625" style="1" customWidth="1"/>
    <col min="7683" max="7683" width="12" style="1" customWidth="1"/>
    <col min="7684" max="7684" width="5" style="1" customWidth="1"/>
    <col min="7685" max="7685" width="4.5703125" style="1" customWidth="1"/>
    <col min="7686" max="7686" width="0" style="1" hidden="1" customWidth="1"/>
    <col min="7687" max="7687" width="1.7109375" style="1" customWidth="1"/>
    <col min="7688" max="7932" width="9.140625" style="1"/>
    <col min="7933" max="7933" width="5.7109375" style="1" customWidth="1"/>
    <col min="7934" max="7934" width="12.7109375" style="1" customWidth="1"/>
    <col min="7935" max="7938" width="16.28515625" style="1" customWidth="1"/>
    <col min="7939" max="7939" width="12" style="1" customWidth="1"/>
    <col min="7940" max="7940" width="5" style="1" customWidth="1"/>
    <col min="7941" max="7941" width="4.5703125" style="1" customWidth="1"/>
    <col min="7942" max="7942" width="0" style="1" hidden="1" customWidth="1"/>
    <col min="7943" max="7943" width="1.7109375" style="1" customWidth="1"/>
    <col min="7944" max="8188" width="9.140625" style="1"/>
    <col min="8189" max="8189" width="5.7109375" style="1" customWidth="1"/>
    <col min="8190" max="8190" width="12.7109375" style="1" customWidth="1"/>
    <col min="8191" max="8194" width="16.28515625" style="1" customWidth="1"/>
    <col min="8195" max="8195" width="12" style="1" customWidth="1"/>
    <col min="8196" max="8196" width="5" style="1" customWidth="1"/>
    <col min="8197" max="8197" width="4.5703125" style="1" customWidth="1"/>
    <col min="8198" max="8198" width="0" style="1" hidden="1" customWidth="1"/>
    <col min="8199" max="8199" width="1.7109375" style="1" customWidth="1"/>
    <col min="8200" max="8444" width="9.140625" style="1"/>
    <col min="8445" max="8445" width="5.7109375" style="1" customWidth="1"/>
    <col min="8446" max="8446" width="12.7109375" style="1" customWidth="1"/>
    <col min="8447" max="8450" width="16.28515625" style="1" customWidth="1"/>
    <col min="8451" max="8451" width="12" style="1" customWidth="1"/>
    <col min="8452" max="8452" width="5" style="1" customWidth="1"/>
    <col min="8453" max="8453" width="4.5703125" style="1" customWidth="1"/>
    <col min="8454" max="8454" width="0" style="1" hidden="1" customWidth="1"/>
    <col min="8455" max="8455" width="1.7109375" style="1" customWidth="1"/>
    <col min="8456" max="8700" width="9.140625" style="1"/>
    <col min="8701" max="8701" width="5.7109375" style="1" customWidth="1"/>
    <col min="8702" max="8702" width="12.7109375" style="1" customWidth="1"/>
    <col min="8703" max="8706" width="16.28515625" style="1" customWidth="1"/>
    <col min="8707" max="8707" width="12" style="1" customWidth="1"/>
    <col min="8708" max="8708" width="5" style="1" customWidth="1"/>
    <col min="8709" max="8709" width="4.5703125" style="1" customWidth="1"/>
    <col min="8710" max="8710" width="0" style="1" hidden="1" customWidth="1"/>
    <col min="8711" max="8711" width="1.7109375" style="1" customWidth="1"/>
    <col min="8712" max="8956" width="9.140625" style="1"/>
    <col min="8957" max="8957" width="5.7109375" style="1" customWidth="1"/>
    <col min="8958" max="8958" width="12.7109375" style="1" customWidth="1"/>
    <col min="8959" max="8962" width="16.28515625" style="1" customWidth="1"/>
    <col min="8963" max="8963" width="12" style="1" customWidth="1"/>
    <col min="8964" max="8964" width="5" style="1" customWidth="1"/>
    <col min="8965" max="8965" width="4.5703125" style="1" customWidth="1"/>
    <col min="8966" max="8966" width="0" style="1" hidden="1" customWidth="1"/>
    <col min="8967" max="8967" width="1.7109375" style="1" customWidth="1"/>
    <col min="8968" max="9212" width="9.140625" style="1"/>
    <col min="9213" max="9213" width="5.7109375" style="1" customWidth="1"/>
    <col min="9214" max="9214" width="12.7109375" style="1" customWidth="1"/>
    <col min="9215" max="9218" width="16.28515625" style="1" customWidth="1"/>
    <col min="9219" max="9219" width="12" style="1" customWidth="1"/>
    <col min="9220" max="9220" width="5" style="1" customWidth="1"/>
    <col min="9221" max="9221" width="4.5703125" style="1" customWidth="1"/>
    <col min="9222" max="9222" width="0" style="1" hidden="1" customWidth="1"/>
    <col min="9223" max="9223" width="1.7109375" style="1" customWidth="1"/>
    <col min="9224" max="9468" width="9.140625" style="1"/>
    <col min="9469" max="9469" width="5.7109375" style="1" customWidth="1"/>
    <col min="9470" max="9470" width="12.7109375" style="1" customWidth="1"/>
    <col min="9471" max="9474" width="16.28515625" style="1" customWidth="1"/>
    <col min="9475" max="9475" width="12" style="1" customWidth="1"/>
    <col min="9476" max="9476" width="5" style="1" customWidth="1"/>
    <col min="9477" max="9477" width="4.5703125" style="1" customWidth="1"/>
    <col min="9478" max="9478" width="0" style="1" hidden="1" customWidth="1"/>
    <col min="9479" max="9479" width="1.7109375" style="1" customWidth="1"/>
    <col min="9480" max="9724" width="9.140625" style="1"/>
    <col min="9725" max="9725" width="5.7109375" style="1" customWidth="1"/>
    <col min="9726" max="9726" width="12.7109375" style="1" customWidth="1"/>
    <col min="9727" max="9730" width="16.28515625" style="1" customWidth="1"/>
    <col min="9731" max="9731" width="12" style="1" customWidth="1"/>
    <col min="9732" max="9732" width="5" style="1" customWidth="1"/>
    <col min="9733" max="9733" width="4.5703125" style="1" customWidth="1"/>
    <col min="9734" max="9734" width="0" style="1" hidden="1" customWidth="1"/>
    <col min="9735" max="9735" width="1.7109375" style="1" customWidth="1"/>
    <col min="9736" max="9980" width="9.140625" style="1"/>
    <col min="9981" max="9981" width="5.7109375" style="1" customWidth="1"/>
    <col min="9982" max="9982" width="12.7109375" style="1" customWidth="1"/>
    <col min="9983" max="9986" width="16.28515625" style="1" customWidth="1"/>
    <col min="9987" max="9987" width="12" style="1" customWidth="1"/>
    <col min="9988" max="9988" width="5" style="1" customWidth="1"/>
    <col min="9989" max="9989" width="4.5703125" style="1" customWidth="1"/>
    <col min="9990" max="9990" width="0" style="1" hidden="1" customWidth="1"/>
    <col min="9991" max="9991" width="1.7109375" style="1" customWidth="1"/>
    <col min="9992" max="10236" width="9.140625" style="1"/>
    <col min="10237" max="10237" width="5.7109375" style="1" customWidth="1"/>
    <col min="10238" max="10238" width="12.7109375" style="1" customWidth="1"/>
    <col min="10239" max="10242" width="16.28515625" style="1" customWidth="1"/>
    <col min="10243" max="10243" width="12" style="1" customWidth="1"/>
    <col min="10244" max="10244" width="5" style="1" customWidth="1"/>
    <col min="10245" max="10245" width="4.5703125" style="1" customWidth="1"/>
    <col min="10246" max="10246" width="0" style="1" hidden="1" customWidth="1"/>
    <col min="10247" max="10247" width="1.7109375" style="1" customWidth="1"/>
    <col min="10248" max="10492" width="9.140625" style="1"/>
    <col min="10493" max="10493" width="5.7109375" style="1" customWidth="1"/>
    <col min="10494" max="10494" width="12.7109375" style="1" customWidth="1"/>
    <col min="10495" max="10498" width="16.28515625" style="1" customWidth="1"/>
    <col min="10499" max="10499" width="12" style="1" customWidth="1"/>
    <col min="10500" max="10500" width="5" style="1" customWidth="1"/>
    <col min="10501" max="10501" width="4.5703125" style="1" customWidth="1"/>
    <col min="10502" max="10502" width="0" style="1" hidden="1" customWidth="1"/>
    <col min="10503" max="10503" width="1.7109375" style="1" customWidth="1"/>
    <col min="10504" max="10748" width="9.140625" style="1"/>
    <col min="10749" max="10749" width="5.7109375" style="1" customWidth="1"/>
    <col min="10750" max="10750" width="12.7109375" style="1" customWidth="1"/>
    <col min="10751" max="10754" width="16.28515625" style="1" customWidth="1"/>
    <col min="10755" max="10755" width="12" style="1" customWidth="1"/>
    <col min="10756" max="10756" width="5" style="1" customWidth="1"/>
    <col min="10757" max="10757" width="4.5703125" style="1" customWidth="1"/>
    <col min="10758" max="10758" width="0" style="1" hidden="1" customWidth="1"/>
    <col min="10759" max="10759" width="1.7109375" style="1" customWidth="1"/>
    <col min="10760" max="11004" width="9.140625" style="1"/>
    <col min="11005" max="11005" width="5.7109375" style="1" customWidth="1"/>
    <col min="11006" max="11006" width="12.7109375" style="1" customWidth="1"/>
    <col min="11007" max="11010" width="16.28515625" style="1" customWidth="1"/>
    <col min="11011" max="11011" width="12" style="1" customWidth="1"/>
    <col min="11012" max="11012" width="5" style="1" customWidth="1"/>
    <col min="11013" max="11013" width="4.5703125" style="1" customWidth="1"/>
    <col min="11014" max="11014" width="0" style="1" hidden="1" customWidth="1"/>
    <col min="11015" max="11015" width="1.7109375" style="1" customWidth="1"/>
    <col min="11016" max="11260" width="9.140625" style="1"/>
    <col min="11261" max="11261" width="5.7109375" style="1" customWidth="1"/>
    <col min="11262" max="11262" width="12.7109375" style="1" customWidth="1"/>
    <col min="11263" max="11266" width="16.28515625" style="1" customWidth="1"/>
    <col min="11267" max="11267" width="12" style="1" customWidth="1"/>
    <col min="11268" max="11268" width="5" style="1" customWidth="1"/>
    <col min="11269" max="11269" width="4.5703125" style="1" customWidth="1"/>
    <col min="11270" max="11270" width="0" style="1" hidden="1" customWidth="1"/>
    <col min="11271" max="11271" width="1.7109375" style="1" customWidth="1"/>
    <col min="11272" max="11516" width="9.140625" style="1"/>
    <col min="11517" max="11517" width="5.7109375" style="1" customWidth="1"/>
    <col min="11518" max="11518" width="12.7109375" style="1" customWidth="1"/>
    <col min="11519" max="11522" width="16.28515625" style="1" customWidth="1"/>
    <col min="11523" max="11523" width="12" style="1" customWidth="1"/>
    <col min="11524" max="11524" width="5" style="1" customWidth="1"/>
    <col min="11525" max="11525" width="4.5703125" style="1" customWidth="1"/>
    <col min="11526" max="11526" width="0" style="1" hidden="1" customWidth="1"/>
    <col min="11527" max="11527" width="1.7109375" style="1" customWidth="1"/>
    <col min="11528" max="11772" width="9.140625" style="1"/>
    <col min="11773" max="11773" width="5.7109375" style="1" customWidth="1"/>
    <col min="11774" max="11774" width="12.7109375" style="1" customWidth="1"/>
    <col min="11775" max="11778" width="16.28515625" style="1" customWidth="1"/>
    <col min="11779" max="11779" width="12" style="1" customWidth="1"/>
    <col min="11780" max="11780" width="5" style="1" customWidth="1"/>
    <col min="11781" max="11781" width="4.5703125" style="1" customWidth="1"/>
    <col min="11782" max="11782" width="0" style="1" hidden="1" customWidth="1"/>
    <col min="11783" max="11783" width="1.7109375" style="1" customWidth="1"/>
    <col min="11784" max="12028" width="9.140625" style="1"/>
    <col min="12029" max="12029" width="5.7109375" style="1" customWidth="1"/>
    <col min="12030" max="12030" width="12.7109375" style="1" customWidth="1"/>
    <col min="12031" max="12034" width="16.28515625" style="1" customWidth="1"/>
    <col min="12035" max="12035" width="12" style="1" customWidth="1"/>
    <col min="12036" max="12036" width="5" style="1" customWidth="1"/>
    <col min="12037" max="12037" width="4.5703125" style="1" customWidth="1"/>
    <col min="12038" max="12038" width="0" style="1" hidden="1" customWidth="1"/>
    <col min="12039" max="12039" width="1.7109375" style="1" customWidth="1"/>
    <col min="12040" max="12284" width="9.140625" style="1"/>
    <col min="12285" max="12285" width="5.7109375" style="1" customWidth="1"/>
    <col min="12286" max="12286" width="12.7109375" style="1" customWidth="1"/>
    <col min="12287" max="12290" width="16.28515625" style="1" customWidth="1"/>
    <col min="12291" max="12291" width="12" style="1" customWidth="1"/>
    <col min="12292" max="12292" width="5" style="1" customWidth="1"/>
    <col min="12293" max="12293" width="4.5703125" style="1" customWidth="1"/>
    <col min="12294" max="12294" width="0" style="1" hidden="1" customWidth="1"/>
    <col min="12295" max="12295" width="1.7109375" style="1" customWidth="1"/>
    <col min="12296" max="12540" width="9.140625" style="1"/>
    <col min="12541" max="12541" width="5.7109375" style="1" customWidth="1"/>
    <col min="12542" max="12542" width="12.7109375" style="1" customWidth="1"/>
    <col min="12543" max="12546" width="16.28515625" style="1" customWidth="1"/>
    <col min="12547" max="12547" width="12" style="1" customWidth="1"/>
    <col min="12548" max="12548" width="5" style="1" customWidth="1"/>
    <col min="12549" max="12549" width="4.5703125" style="1" customWidth="1"/>
    <col min="12550" max="12550" width="0" style="1" hidden="1" customWidth="1"/>
    <col min="12551" max="12551" width="1.7109375" style="1" customWidth="1"/>
    <col min="12552" max="12796" width="9.140625" style="1"/>
    <col min="12797" max="12797" width="5.7109375" style="1" customWidth="1"/>
    <col min="12798" max="12798" width="12.7109375" style="1" customWidth="1"/>
    <col min="12799" max="12802" width="16.28515625" style="1" customWidth="1"/>
    <col min="12803" max="12803" width="12" style="1" customWidth="1"/>
    <col min="12804" max="12804" width="5" style="1" customWidth="1"/>
    <col min="12805" max="12805" width="4.5703125" style="1" customWidth="1"/>
    <col min="12806" max="12806" width="0" style="1" hidden="1" customWidth="1"/>
    <col min="12807" max="12807" width="1.7109375" style="1" customWidth="1"/>
    <col min="12808" max="13052" width="9.140625" style="1"/>
    <col min="13053" max="13053" width="5.7109375" style="1" customWidth="1"/>
    <col min="13054" max="13054" width="12.7109375" style="1" customWidth="1"/>
    <col min="13055" max="13058" width="16.28515625" style="1" customWidth="1"/>
    <col min="13059" max="13059" width="12" style="1" customWidth="1"/>
    <col min="13060" max="13060" width="5" style="1" customWidth="1"/>
    <col min="13061" max="13061" width="4.5703125" style="1" customWidth="1"/>
    <col min="13062" max="13062" width="0" style="1" hidden="1" customWidth="1"/>
    <col min="13063" max="13063" width="1.7109375" style="1" customWidth="1"/>
    <col min="13064" max="13308" width="9.140625" style="1"/>
    <col min="13309" max="13309" width="5.7109375" style="1" customWidth="1"/>
    <col min="13310" max="13310" width="12.7109375" style="1" customWidth="1"/>
    <col min="13311" max="13314" width="16.28515625" style="1" customWidth="1"/>
    <col min="13315" max="13315" width="12" style="1" customWidth="1"/>
    <col min="13316" max="13316" width="5" style="1" customWidth="1"/>
    <col min="13317" max="13317" width="4.5703125" style="1" customWidth="1"/>
    <col min="13318" max="13318" width="0" style="1" hidden="1" customWidth="1"/>
    <col min="13319" max="13319" width="1.7109375" style="1" customWidth="1"/>
    <col min="13320" max="13564" width="9.140625" style="1"/>
    <col min="13565" max="13565" width="5.7109375" style="1" customWidth="1"/>
    <col min="13566" max="13566" width="12.7109375" style="1" customWidth="1"/>
    <col min="13567" max="13570" width="16.28515625" style="1" customWidth="1"/>
    <col min="13571" max="13571" width="12" style="1" customWidth="1"/>
    <col min="13572" max="13572" width="5" style="1" customWidth="1"/>
    <col min="13573" max="13573" width="4.5703125" style="1" customWidth="1"/>
    <col min="13574" max="13574" width="0" style="1" hidden="1" customWidth="1"/>
    <col min="13575" max="13575" width="1.7109375" style="1" customWidth="1"/>
    <col min="13576" max="13820" width="9.140625" style="1"/>
    <col min="13821" max="13821" width="5.7109375" style="1" customWidth="1"/>
    <col min="13822" max="13822" width="12.7109375" style="1" customWidth="1"/>
    <col min="13823" max="13826" width="16.28515625" style="1" customWidth="1"/>
    <col min="13827" max="13827" width="12" style="1" customWidth="1"/>
    <col min="13828" max="13828" width="5" style="1" customWidth="1"/>
    <col min="13829" max="13829" width="4.5703125" style="1" customWidth="1"/>
    <col min="13830" max="13830" width="0" style="1" hidden="1" customWidth="1"/>
    <col min="13831" max="13831" width="1.7109375" style="1" customWidth="1"/>
    <col min="13832" max="14076" width="9.140625" style="1"/>
    <col min="14077" max="14077" width="5.7109375" style="1" customWidth="1"/>
    <col min="14078" max="14078" width="12.7109375" style="1" customWidth="1"/>
    <col min="14079" max="14082" width="16.28515625" style="1" customWidth="1"/>
    <col min="14083" max="14083" width="12" style="1" customWidth="1"/>
    <col min="14084" max="14084" width="5" style="1" customWidth="1"/>
    <col min="14085" max="14085" width="4.5703125" style="1" customWidth="1"/>
    <col min="14086" max="14086" width="0" style="1" hidden="1" customWidth="1"/>
    <col min="14087" max="14087" width="1.7109375" style="1" customWidth="1"/>
    <col min="14088" max="14332" width="9.140625" style="1"/>
    <col min="14333" max="14333" width="5.7109375" style="1" customWidth="1"/>
    <col min="14334" max="14334" width="12.7109375" style="1" customWidth="1"/>
    <col min="14335" max="14338" width="16.28515625" style="1" customWidth="1"/>
    <col min="14339" max="14339" width="12" style="1" customWidth="1"/>
    <col min="14340" max="14340" width="5" style="1" customWidth="1"/>
    <col min="14341" max="14341" width="4.5703125" style="1" customWidth="1"/>
    <col min="14342" max="14342" width="0" style="1" hidden="1" customWidth="1"/>
    <col min="14343" max="14343" width="1.7109375" style="1" customWidth="1"/>
    <col min="14344" max="14588" width="9.140625" style="1"/>
    <col min="14589" max="14589" width="5.7109375" style="1" customWidth="1"/>
    <col min="14590" max="14590" width="12.7109375" style="1" customWidth="1"/>
    <col min="14591" max="14594" width="16.28515625" style="1" customWidth="1"/>
    <col min="14595" max="14595" width="12" style="1" customWidth="1"/>
    <col min="14596" max="14596" width="5" style="1" customWidth="1"/>
    <col min="14597" max="14597" width="4.5703125" style="1" customWidth="1"/>
    <col min="14598" max="14598" width="0" style="1" hidden="1" customWidth="1"/>
    <col min="14599" max="14599" width="1.7109375" style="1" customWidth="1"/>
    <col min="14600" max="14844" width="9.140625" style="1"/>
    <col min="14845" max="14845" width="5.7109375" style="1" customWidth="1"/>
    <col min="14846" max="14846" width="12.7109375" style="1" customWidth="1"/>
    <col min="14847" max="14850" width="16.28515625" style="1" customWidth="1"/>
    <col min="14851" max="14851" width="12" style="1" customWidth="1"/>
    <col min="14852" max="14852" width="5" style="1" customWidth="1"/>
    <col min="14853" max="14853" width="4.5703125" style="1" customWidth="1"/>
    <col min="14854" max="14854" width="0" style="1" hidden="1" customWidth="1"/>
    <col min="14855" max="14855" width="1.7109375" style="1" customWidth="1"/>
    <col min="14856" max="15100" width="9.140625" style="1"/>
    <col min="15101" max="15101" width="5.7109375" style="1" customWidth="1"/>
    <col min="15102" max="15102" width="12.7109375" style="1" customWidth="1"/>
    <col min="15103" max="15106" width="16.28515625" style="1" customWidth="1"/>
    <col min="15107" max="15107" width="12" style="1" customWidth="1"/>
    <col min="15108" max="15108" width="5" style="1" customWidth="1"/>
    <col min="15109" max="15109" width="4.5703125" style="1" customWidth="1"/>
    <col min="15110" max="15110" width="0" style="1" hidden="1" customWidth="1"/>
    <col min="15111" max="15111" width="1.7109375" style="1" customWidth="1"/>
    <col min="15112" max="15356" width="9.140625" style="1"/>
    <col min="15357" max="15357" width="5.7109375" style="1" customWidth="1"/>
    <col min="15358" max="15358" width="12.7109375" style="1" customWidth="1"/>
    <col min="15359" max="15362" width="16.28515625" style="1" customWidth="1"/>
    <col min="15363" max="15363" width="12" style="1" customWidth="1"/>
    <col min="15364" max="15364" width="5" style="1" customWidth="1"/>
    <col min="15365" max="15365" width="4.5703125" style="1" customWidth="1"/>
    <col min="15366" max="15366" width="0" style="1" hidden="1" customWidth="1"/>
    <col min="15367" max="15367" width="1.7109375" style="1" customWidth="1"/>
    <col min="15368" max="15612" width="9.140625" style="1"/>
    <col min="15613" max="15613" width="5.7109375" style="1" customWidth="1"/>
    <col min="15614" max="15614" width="12.7109375" style="1" customWidth="1"/>
    <col min="15615" max="15618" width="16.28515625" style="1" customWidth="1"/>
    <col min="15619" max="15619" width="12" style="1" customWidth="1"/>
    <col min="15620" max="15620" width="5" style="1" customWidth="1"/>
    <col min="15621" max="15621" width="4.5703125" style="1" customWidth="1"/>
    <col min="15622" max="15622" width="0" style="1" hidden="1" customWidth="1"/>
    <col min="15623" max="15623" width="1.7109375" style="1" customWidth="1"/>
    <col min="15624" max="15868" width="9.140625" style="1"/>
    <col min="15869" max="15869" width="5.7109375" style="1" customWidth="1"/>
    <col min="15870" max="15870" width="12.7109375" style="1" customWidth="1"/>
    <col min="15871" max="15874" width="16.28515625" style="1" customWidth="1"/>
    <col min="15875" max="15875" width="12" style="1" customWidth="1"/>
    <col min="15876" max="15876" width="5" style="1" customWidth="1"/>
    <col min="15877" max="15877" width="4.5703125" style="1" customWidth="1"/>
    <col min="15878" max="15878" width="0" style="1" hidden="1" customWidth="1"/>
    <col min="15879" max="15879" width="1.7109375" style="1" customWidth="1"/>
    <col min="15880" max="16124" width="9.140625" style="1"/>
    <col min="16125" max="16125" width="5.7109375" style="1" customWidth="1"/>
    <col min="16126" max="16126" width="12.7109375" style="1" customWidth="1"/>
    <col min="16127" max="16130" width="16.28515625" style="1" customWidth="1"/>
    <col min="16131" max="16131" width="12" style="1" customWidth="1"/>
    <col min="16132" max="16132" width="5" style="1" customWidth="1"/>
    <col min="16133" max="16133" width="4.5703125" style="1" customWidth="1"/>
    <col min="16134" max="16134" width="0" style="1" hidden="1" customWidth="1"/>
    <col min="16135" max="16135" width="1.7109375" style="1" customWidth="1"/>
    <col min="16136" max="16384" width="9.140625" style="1"/>
  </cols>
  <sheetData>
    <row r="2" spans="2:18" ht="15" x14ac:dyDescent="0.25">
      <c r="K2" s="2" t="s">
        <v>44</v>
      </c>
    </row>
    <row r="7" spans="2:18" ht="20.25" customHeight="1" x14ac:dyDescent="0.25">
      <c r="C7" s="3" t="s">
        <v>15</v>
      </c>
      <c r="D7" s="57" t="s">
        <v>46</v>
      </c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2:18" ht="33" customHeight="1" x14ac:dyDescent="0.2">
      <c r="C8" s="4"/>
      <c r="D8" s="100"/>
      <c r="E8" s="101"/>
    </row>
    <row r="9" spans="2:18" x14ac:dyDescent="0.2">
      <c r="B9" s="5"/>
      <c r="C9" s="102"/>
      <c r="D9" s="103">
        <v>2012</v>
      </c>
      <c r="E9" s="103">
        <v>2013</v>
      </c>
      <c r="F9" s="103">
        <v>2014</v>
      </c>
      <c r="G9" s="103">
        <v>2015</v>
      </c>
      <c r="H9" s="103">
        <v>2016</v>
      </c>
      <c r="I9" s="103">
        <v>2017</v>
      </c>
      <c r="J9" s="103">
        <v>2018</v>
      </c>
      <c r="K9" s="103">
        <v>2019</v>
      </c>
      <c r="L9" s="103">
        <v>2020</v>
      </c>
      <c r="M9" s="103">
        <v>2021</v>
      </c>
      <c r="N9" s="103">
        <v>2022</v>
      </c>
      <c r="O9" s="103">
        <v>2023</v>
      </c>
      <c r="P9" s="103" t="s">
        <v>39</v>
      </c>
    </row>
    <row r="10" spans="2:18" x14ac:dyDescent="0.2">
      <c r="B10" s="5"/>
      <c r="C10" s="5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2:18" x14ac:dyDescent="0.2">
      <c r="B11" s="6"/>
      <c r="C11" s="105" t="s">
        <v>16</v>
      </c>
      <c r="D11" s="106">
        <v>37392</v>
      </c>
      <c r="E11" s="106">
        <v>36717</v>
      </c>
      <c r="F11" s="106">
        <v>32903</v>
      </c>
      <c r="G11" s="106">
        <v>33534</v>
      </c>
      <c r="H11" s="106">
        <v>34116</v>
      </c>
      <c r="I11" s="106">
        <v>34768</v>
      </c>
      <c r="J11" s="106">
        <v>37293</v>
      </c>
      <c r="K11" s="106">
        <v>17889</v>
      </c>
      <c r="L11" s="106">
        <v>18787</v>
      </c>
      <c r="M11" s="106">
        <v>17522</v>
      </c>
      <c r="N11" s="106">
        <v>24506</v>
      </c>
      <c r="O11" s="106">
        <v>25499</v>
      </c>
      <c r="P11" s="106">
        <v>25706</v>
      </c>
    </row>
    <row r="12" spans="2:18" x14ac:dyDescent="0.2">
      <c r="B12" s="6"/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7"/>
      <c r="R12" s="7"/>
    </row>
    <row r="13" spans="2:18" x14ac:dyDescent="0.2">
      <c r="B13" s="6"/>
      <c r="C13" s="105" t="s">
        <v>17</v>
      </c>
      <c r="D13" s="106">
        <v>98834</v>
      </c>
      <c r="E13" s="106">
        <v>98036</v>
      </c>
      <c r="F13" s="106">
        <v>91059</v>
      </c>
      <c r="G13" s="106">
        <v>93244</v>
      </c>
      <c r="H13" s="106">
        <v>95656</v>
      </c>
      <c r="I13" s="106">
        <v>96656</v>
      </c>
      <c r="J13" s="106">
        <v>103274</v>
      </c>
      <c r="K13" s="106">
        <v>104999</v>
      </c>
      <c r="L13" s="106">
        <v>104722</v>
      </c>
      <c r="M13" s="106">
        <v>113845</v>
      </c>
      <c r="N13" s="106">
        <v>120809</v>
      </c>
      <c r="O13" s="106">
        <v>125698</v>
      </c>
      <c r="P13" s="106">
        <v>128036</v>
      </c>
      <c r="Q13" s="7"/>
      <c r="R13" s="7"/>
    </row>
    <row r="14" spans="2:18" x14ac:dyDescent="0.2">
      <c r="B14" s="6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8"/>
      <c r="R14" s="7"/>
    </row>
    <row r="15" spans="2:18" x14ac:dyDescent="0.2">
      <c r="B15" s="6"/>
      <c r="C15" s="6" t="s">
        <v>25</v>
      </c>
      <c r="D15" s="107">
        <f t="shared" ref="D15:E15" si="0">SUM(D11:D13)</f>
        <v>136226</v>
      </c>
      <c r="E15" s="107">
        <f t="shared" si="0"/>
        <v>134753</v>
      </c>
      <c r="F15" s="107">
        <v>123962</v>
      </c>
      <c r="G15" s="107">
        <f>SUM(G11:G13)</f>
        <v>126778</v>
      </c>
      <c r="H15" s="107">
        <f>SUM(H11:H13)</f>
        <v>129772</v>
      </c>
      <c r="I15" s="107">
        <f>SUM(I11:I13)</f>
        <v>131424</v>
      </c>
      <c r="J15" s="107">
        <f>SUM(J11:J13)</f>
        <v>140567</v>
      </c>
      <c r="K15" s="107">
        <v>122888</v>
      </c>
      <c r="L15" s="107">
        <v>123509</v>
      </c>
      <c r="M15" s="107">
        <v>131367</v>
      </c>
      <c r="N15" s="107">
        <f>SUM(N11:N13)</f>
        <v>145315</v>
      </c>
      <c r="O15" s="107">
        <f>SUM(O11:O13)</f>
        <v>151197</v>
      </c>
      <c r="P15" s="107">
        <v>153742</v>
      </c>
      <c r="Q15" s="8"/>
      <c r="R15" s="7"/>
    </row>
    <row r="16" spans="2:18" x14ac:dyDescent="0.2">
      <c r="B16" s="6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9"/>
      <c r="R16" s="7"/>
    </row>
    <row r="17" spans="2:18" x14ac:dyDescent="0.2">
      <c r="B17" s="6"/>
      <c r="C17" s="105" t="s">
        <v>26</v>
      </c>
      <c r="D17" s="108">
        <v>2.46446920905999</v>
      </c>
      <c r="E17" s="108">
        <v>2.3752555876753858</v>
      </c>
      <c r="F17" s="108">
        <v>2.2258892819306531</v>
      </c>
      <c r="G17" s="108">
        <v>2.1768948109481783</v>
      </c>
      <c r="H17" s="108">
        <v>2.1975141396010431</v>
      </c>
      <c r="I17" s="108">
        <v>2.158490318130307</v>
      </c>
      <c r="J17" s="108">
        <v>2.182039739211425</v>
      </c>
      <c r="K17" s="108">
        <v>1.8549692066175583</v>
      </c>
      <c r="L17" s="108">
        <v>1.877435928617031</v>
      </c>
      <c r="M17" s="108">
        <v>1.9398266416621137</v>
      </c>
      <c r="N17" s="108">
        <v>1.9</v>
      </c>
      <c r="O17" s="108">
        <v>1.9</v>
      </c>
      <c r="P17" s="108">
        <v>1.9</v>
      </c>
      <c r="Q17" s="8"/>
      <c r="R17" s="7"/>
    </row>
    <row r="18" spans="2:18" x14ac:dyDescent="0.2">
      <c r="B18" s="6"/>
      <c r="C18" s="105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7"/>
      <c r="R18" s="7"/>
    </row>
    <row r="19" spans="2:18" x14ac:dyDescent="0.2">
      <c r="B19" s="6"/>
      <c r="C19" s="10" t="s">
        <v>18</v>
      </c>
      <c r="D19" s="106">
        <v>208642</v>
      </c>
      <c r="E19" s="106">
        <v>190711</v>
      </c>
      <c r="F19" s="106">
        <v>178737</v>
      </c>
      <c r="G19" s="106">
        <v>140794</v>
      </c>
      <c r="H19" s="106">
        <v>158638</v>
      </c>
      <c r="I19" s="106">
        <v>153868</v>
      </c>
      <c r="J19" s="106">
        <v>153845</v>
      </c>
      <c r="K19" s="109">
        <v>157988.42510741559</v>
      </c>
      <c r="L19" s="109">
        <v>169312.32695050002</v>
      </c>
      <c r="M19" s="109">
        <v>181952.75248103333</v>
      </c>
      <c r="N19" s="109">
        <v>183634</v>
      </c>
      <c r="O19" s="109">
        <v>169717</v>
      </c>
      <c r="P19" s="109">
        <v>80329</v>
      </c>
      <c r="Q19" s="7"/>
      <c r="R19" s="7"/>
    </row>
    <row r="20" spans="2:18" x14ac:dyDescent="0.2">
      <c r="B20" s="6"/>
      <c r="C20" s="1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7"/>
      <c r="R20" s="7"/>
    </row>
    <row r="21" spans="2:18" x14ac:dyDescent="0.2">
      <c r="B21" s="6"/>
      <c r="C21" s="10" t="s">
        <v>19</v>
      </c>
      <c r="D21" s="106">
        <v>107826</v>
      </c>
      <c r="E21" s="106">
        <v>77248</v>
      </c>
      <c r="F21" s="106">
        <v>68425</v>
      </c>
      <c r="G21" s="106">
        <v>67013</v>
      </c>
      <c r="H21" s="106">
        <v>65566</v>
      </c>
      <c r="I21" s="106">
        <v>48629</v>
      </c>
      <c r="J21" s="106">
        <v>47733</v>
      </c>
      <c r="K21" s="109">
        <v>44959.622795407275</v>
      </c>
      <c r="L21" s="109">
        <v>33210.602683933335</v>
      </c>
      <c r="M21" s="109">
        <v>23738.702544833333</v>
      </c>
      <c r="N21" s="109">
        <v>25339</v>
      </c>
      <c r="O21" s="109">
        <v>24569</v>
      </c>
      <c r="P21" s="109">
        <v>11145</v>
      </c>
      <c r="Q21" s="7"/>
      <c r="R21" s="7"/>
    </row>
    <row r="22" spans="2:18" x14ac:dyDescent="0.2">
      <c r="B22" s="6"/>
      <c r="Q22" s="7"/>
      <c r="R22" s="7"/>
    </row>
    <row r="23" spans="2:18" x14ac:dyDescent="0.2">
      <c r="B23" s="6"/>
      <c r="C23" s="110" t="s">
        <v>27</v>
      </c>
      <c r="D23" s="107">
        <f t="shared" ref="D23:E23" si="1">SUM(D19:D21)</f>
        <v>316468</v>
      </c>
      <c r="E23" s="107">
        <f t="shared" si="1"/>
        <v>267959</v>
      </c>
      <c r="F23" s="107">
        <f>SUM(F19:F21)</f>
        <v>247162</v>
      </c>
      <c r="G23" s="107">
        <f>SUM(G19:G21)</f>
        <v>207807</v>
      </c>
      <c r="H23" s="107">
        <f>SUM(H19:H21)</f>
        <v>224204</v>
      </c>
      <c r="I23" s="107">
        <f t="shared" ref="I23:J23" si="2">SUM(I19:I21)</f>
        <v>202497</v>
      </c>
      <c r="J23" s="107">
        <f t="shared" si="2"/>
        <v>201578</v>
      </c>
      <c r="K23" s="107">
        <v>104242</v>
      </c>
      <c r="L23" s="107">
        <v>202523</v>
      </c>
      <c r="M23" s="107">
        <v>205691</v>
      </c>
      <c r="N23" s="107">
        <f>SUM(N19:N21)</f>
        <v>208973</v>
      </c>
      <c r="O23" s="107">
        <f>SUM(O19:O21)</f>
        <v>194286</v>
      </c>
      <c r="P23" s="107">
        <v>91474</v>
      </c>
      <c r="Q23" s="7"/>
      <c r="R23" s="7"/>
    </row>
    <row r="24" spans="2:18" x14ac:dyDescent="0.2">
      <c r="B24" s="6"/>
      <c r="C24" s="1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7"/>
      <c r="R24" s="7"/>
    </row>
    <row r="25" spans="2:18" x14ac:dyDescent="0.2">
      <c r="B25" s="10"/>
      <c r="C25" s="10" t="s">
        <v>28</v>
      </c>
      <c r="D25" s="106">
        <v>19325</v>
      </c>
      <c r="E25" s="106">
        <v>20335</v>
      </c>
      <c r="F25" s="106">
        <v>23469</v>
      </c>
      <c r="G25" s="106">
        <v>27383</v>
      </c>
      <c r="H25" s="106">
        <v>24535</v>
      </c>
      <c r="I25" s="106">
        <v>31232</v>
      </c>
      <c r="J25" s="106">
        <v>24413</v>
      </c>
      <c r="K25" s="109">
        <v>25468</v>
      </c>
      <c r="L25" s="109">
        <v>26131</v>
      </c>
      <c r="M25" s="109">
        <v>27596</v>
      </c>
      <c r="N25" s="109">
        <v>29389</v>
      </c>
      <c r="O25" s="109">
        <v>28107</v>
      </c>
      <c r="P25" s="109">
        <v>32564</v>
      </c>
      <c r="Q25" s="7"/>
      <c r="R25" s="7"/>
    </row>
    <row r="26" spans="2:18" x14ac:dyDescent="0.2">
      <c r="B26" s="10"/>
      <c r="C26" s="1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7"/>
      <c r="R26" s="7"/>
    </row>
    <row r="27" spans="2:18" ht="30.75" customHeight="1" x14ac:dyDescent="0.2">
      <c r="B27" s="11"/>
      <c r="C27" s="111" t="s">
        <v>20</v>
      </c>
      <c r="D27" s="112">
        <v>16607</v>
      </c>
      <c r="E27" s="112">
        <v>39536</v>
      </c>
      <c r="F27" s="112">
        <v>28693</v>
      </c>
      <c r="G27" s="112">
        <v>18665</v>
      </c>
      <c r="H27" s="112">
        <v>25255</v>
      </c>
      <c r="I27" s="112">
        <v>17372</v>
      </c>
      <c r="J27" s="112">
        <v>12685</v>
      </c>
      <c r="K27" s="112">
        <v>24357</v>
      </c>
      <c r="L27" s="112">
        <v>13324</v>
      </c>
      <c r="M27" s="112">
        <v>13794</v>
      </c>
      <c r="N27" s="112">
        <v>19328</v>
      </c>
      <c r="O27" s="112">
        <v>18484</v>
      </c>
      <c r="P27" s="112" t="s">
        <v>41</v>
      </c>
      <c r="Q27" s="7"/>
      <c r="R27" s="7"/>
    </row>
    <row r="28" spans="2:18" ht="10.5" customHeight="1" x14ac:dyDescent="0.2">
      <c r="B28" s="11"/>
      <c r="C28" s="113"/>
      <c r="D28" s="114"/>
      <c r="H28" s="68"/>
      <c r="I28" s="68"/>
      <c r="J28" s="68"/>
      <c r="O28" s="7"/>
      <c r="P28" s="7"/>
      <c r="Q28" s="7"/>
      <c r="R28" s="7"/>
    </row>
    <row r="29" spans="2:18" x14ac:dyDescent="0.2">
      <c r="B29" s="11"/>
      <c r="C29" s="115" t="s">
        <v>21</v>
      </c>
      <c r="D29" s="69"/>
      <c r="H29" s="68"/>
      <c r="I29" s="68"/>
      <c r="J29" s="68"/>
      <c r="O29" s="7"/>
      <c r="P29" s="7"/>
      <c r="Q29" s="7"/>
      <c r="R29" s="7"/>
    </row>
    <row r="30" spans="2:18" x14ac:dyDescent="0.2">
      <c r="C30" s="115"/>
      <c r="H30" s="68"/>
      <c r="O30" s="7"/>
      <c r="P30" s="7"/>
      <c r="Q30" s="7"/>
      <c r="R30" s="7"/>
    </row>
    <row r="31" spans="2:18" ht="15" customHeight="1" x14ac:dyDescent="0.25">
      <c r="B31" s="10"/>
      <c r="C31" s="116" t="s">
        <v>34</v>
      </c>
      <c r="D31" s="116"/>
      <c r="H31" s="68"/>
      <c r="O31" s="7"/>
      <c r="P31" s="7"/>
      <c r="Q31" s="12"/>
      <c r="R31" s="7"/>
    </row>
    <row r="32" spans="2:18" ht="12.75" customHeight="1" x14ac:dyDescent="0.2">
      <c r="B32" s="10"/>
      <c r="C32" s="116"/>
      <c r="D32" s="116"/>
      <c r="H32" s="68"/>
      <c r="O32" s="7"/>
      <c r="P32" s="7"/>
      <c r="Q32" s="7"/>
      <c r="R32" s="7"/>
    </row>
    <row r="33" spans="2:18" ht="12.75" customHeight="1" x14ac:dyDescent="0.2">
      <c r="B33" s="10"/>
      <c r="C33" s="116"/>
      <c r="D33" s="116"/>
      <c r="O33" s="7"/>
      <c r="P33" s="7"/>
      <c r="Q33" s="7"/>
      <c r="R33" s="7"/>
    </row>
    <row r="34" spans="2:18" ht="12.75" customHeight="1" x14ac:dyDescent="0.2">
      <c r="B34" s="6"/>
      <c r="C34" s="116"/>
      <c r="D34" s="116"/>
      <c r="O34" s="7"/>
      <c r="P34" s="7"/>
      <c r="Q34" s="7"/>
      <c r="R34" s="7"/>
    </row>
    <row r="35" spans="2:18" ht="12.75" customHeight="1" x14ac:dyDescent="0.2">
      <c r="B35" s="10"/>
      <c r="C35" s="116"/>
      <c r="D35" s="116"/>
      <c r="O35" s="7"/>
      <c r="P35" s="7"/>
      <c r="Q35" s="7"/>
      <c r="R35" s="7"/>
    </row>
    <row r="36" spans="2:18" x14ac:dyDescent="0.2">
      <c r="B36" s="11"/>
      <c r="C36" s="10"/>
      <c r="D36" s="117"/>
      <c r="O36" s="7"/>
      <c r="P36" s="7"/>
      <c r="Q36" s="7"/>
      <c r="R36" s="7"/>
    </row>
    <row r="37" spans="2:18" x14ac:dyDescent="0.2">
      <c r="C37" s="1" t="s">
        <v>42</v>
      </c>
      <c r="O37" s="7"/>
      <c r="P37" s="7"/>
      <c r="Q37" s="7"/>
      <c r="R37" s="7"/>
    </row>
    <row r="38" spans="2:18" x14ac:dyDescent="0.2">
      <c r="O38" s="7"/>
      <c r="P38" s="7"/>
      <c r="Q38" s="7"/>
      <c r="R38" s="7"/>
    </row>
    <row r="39" spans="2:18" x14ac:dyDescent="0.2">
      <c r="B39" s="10"/>
      <c r="O39" s="8"/>
      <c r="P39" s="7"/>
      <c r="Q39" s="7"/>
      <c r="R39" s="7"/>
    </row>
    <row r="40" spans="2:18" x14ac:dyDescent="0.2">
      <c r="B40" s="10"/>
      <c r="O40" s="8"/>
      <c r="P40" s="7"/>
      <c r="Q40" s="7"/>
      <c r="R40" s="7"/>
    </row>
    <row r="41" spans="2:18" x14ac:dyDescent="0.2">
      <c r="B41" s="10"/>
      <c r="O41" s="8"/>
      <c r="P41" s="7"/>
      <c r="Q41" s="7"/>
      <c r="R41" s="7"/>
    </row>
    <row r="42" spans="2:18" x14ac:dyDescent="0.2">
      <c r="O42" s="7"/>
      <c r="P42" s="7"/>
      <c r="Q42" s="7"/>
      <c r="R42" s="7"/>
    </row>
    <row r="43" spans="2:18" x14ac:dyDescent="0.2">
      <c r="B43" s="13"/>
      <c r="C43" s="5"/>
      <c r="O43" s="7"/>
      <c r="P43" s="7"/>
      <c r="Q43" s="7"/>
      <c r="R43" s="7"/>
    </row>
    <row r="44" spans="2:18" x14ac:dyDescent="0.2">
      <c r="O44" s="7"/>
      <c r="P44" s="7"/>
      <c r="Q44" s="7"/>
      <c r="R44" s="7"/>
    </row>
    <row r="45" spans="2:18" x14ac:dyDescent="0.2">
      <c r="B45" s="14"/>
      <c r="C45" s="14"/>
      <c r="D45" s="14"/>
      <c r="E45" s="14"/>
      <c r="F45" s="14"/>
      <c r="G45" s="14"/>
      <c r="O45" s="7"/>
      <c r="P45" s="7"/>
      <c r="Q45" s="7"/>
      <c r="R45" s="7"/>
    </row>
    <row r="46" spans="2:18" ht="15" x14ac:dyDescent="0.25">
      <c r="B46" s="15"/>
      <c r="C46" s="16"/>
      <c r="D46" s="17"/>
      <c r="E46" s="18"/>
      <c r="F46" s="18"/>
      <c r="G46" s="18"/>
      <c r="H46" s="19"/>
      <c r="I46" s="19"/>
      <c r="J46" s="19"/>
      <c r="K46" s="19"/>
      <c r="O46" s="7"/>
      <c r="P46" s="7"/>
      <c r="Q46" s="7"/>
      <c r="R46" s="7"/>
    </row>
    <row r="47" spans="2:18" x14ac:dyDescent="0.2">
      <c r="O47" s="7"/>
      <c r="P47" s="7"/>
      <c r="Q47" s="7"/>
      <c r="R47" s="7"/>
    </row>
    <row r="48" spans="2:18" x14ac:dyDescent="0.2">
      <c r="O48" s="7"/>
      <c r="P48" s="7"/>
      <c r="Q48" s="7"/>
      <c r="R48" s="7"/>
    </row>
    <row r="49" spans="15:18" x14ac:dyDescent="0.2">
      <c r="O49" s="7"/>
      <c r="P49" s="7"/>
      <c r="Q49" s="7"/>
      <c r="R49" s="7"/>
    </row>
    <row r="50" spans="15:18" x14ac:dyDescent="0.2">
      <c r="O50" s="7"/>
      <c r="P50" s="7"/>
      <c r="Q50" s="7"/>
      <c r="R50" s="7"/>
    </row>
    <row r="51" spans="15:18" x14ac:dyDescent="0.2">
      <c r="O51" s="7"/>
      <c r="P51" s="7"/>
      <c r="Q51" s="7"/>
      <c r="R51" s="7"/>
    </row>
    <row r="52" spans="15:18" x14ac:dyDescent="0.2">
      <c r="O52" s="7"/>
      <c r="P52" s="7"/>
      <c r="Q52" s="7"/>
      <c r="R52" s="7"/>
    </row>
    <row r="53" spans="15:18" x14ac:dyDescent="0.2">
      <c r="O53" s="7"/>
      <c r="P53" s="7"/>
      <c r="Q53" s="7"/>
      <c r="R53" s="7"/>
    </row>
    <row r="54" spans="15:18" x14ac:dyDescent="0.2">
      <c r="O54" s="7"/>
      <c r="P54" s="7"/>
      <c r="Q54" s="7"/>
      <c r="R54" s="7"/>
    </row>
    <row r="55" spans="15:18" x14ac:dyDescent="0.2">
      <c r="O55" s="7"/>
      <c r="P55" s="7"/>
      <c r="Q55" s="7"/>
      <c r="R55" s="7"/>
    </row>
  </sheetData>
  <mergeCells count="2">
    <mergeCell ref="C31:D35"/>
    <mergeCell ref="D7:N7"/>
  </mergeCells>
  <pageMargins left="0.7" right="0.7" top="0.75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</xdr:col>
                <xdr:colOff>381000</xdr:colOff>
                <xdr:row>3</xdr:row>
                <xdr:rowOff>104775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X41"/>
  <sheetViews>
    <sheetView zoomScale="80" zoomScaleNormal="80" zoomScaleSheetLayoutView="100" workbookViewId="0">
      <selection activeCell="U3" sqref="U3"/>
    </sheetView>
  </sheetViews>
  <sheetFormatPr defaultRowHeight="12.75" x14ac:dyDescent="0.2"/>
  <cols>
    <col min="1" max="1" width="9.140625" style="1"/>
    <col min="2" max="2" width="9.5703125" style="1" customWidth="1"/>
    <col min="3" max="3" width="23.42578125" style="1" customWidth="1"/>
    <col min="4" max="4" width="13" style="1" customWidth="1"/>
    <col min="5" max="7" width="11.42578125" style="1" customWidth="1"/>
    <col min="8" max="8" width="9.5703125" style="1" customWidth="1"/>
    <col min="9" max="9" width="9.85546875" style="1" customWidth="1"/>
    <col min="10" max="17" width="9.140625" style="1"/>
    <col min="18" max="18" width="11.28515625" style="1" bestFit="1" customWidth="1"/>
    <col min="19" max="19" width="9.140625" style="1"/>
    <col min="20" max="20" width="22.140625" style="1" bestFit="1" customWidth="1"/>
    <col min="21" max="254" width="9.140625" style="1"/>
    <col min="255" max="255" width="5.7109375" style="1" customWidth="1"/>
    <col min="256" max="256" width="12.7109375" style="1" customWidth="1"/>
    <col min="257" max="260" width="16.28515625" style="1" customWidth="1"/>
    <col min="261" max="261" width="12" style="1" customWidth="1"/>
    <col min="262" max="262" width="5" style="1" customWidth="1"/>
    <col min="263" max="263" width="4.5703125" style="1" customWidth="1"/>
    <col min="264" max="264" width="0" style="1" hidden="1" customWidth="1"/>
    <col min="265" max="265" width="1.7109375" style="1" customWidth="1"/>
    <col min="266" max="510" width="9.140625" style="1"/>
    <col min="511" max="511" width="5.7109375" style="1" customWidth="1"/>
    <col min="512" max="512" width="12.7109375" style="1" customWidth="1"/>
    <col min="513" max="516" width="16.28515625" style="1" customWidth="1"/>
    <col min="517" max="517" width="12" style="1" customWidth="1"/>
    <col min="518" max="518" width="5" style="1" customWidth="1"/>
    <col min="519" max="519" width="4.5703125" style="1" customWidth="1"/>
    <col min="520" max="520" width="0" style="1" hidden="1" customWidth="1"/>
    <col min="521" max="521" width="1.7109375" style="1" customWidth="1"/>
    <col min="522" max="766" width="9.140625" style="1"/>
    <col min="767" max="767" width="5.7109375" style="1" customWidth="1"/>
    <col min="768" max="768" width="12.7109375" style="1" customWidth="1"/>
    <col min="769" max="772" width="16.28515625" style="1" customWidth="1"/>
    <col min="773" max="773" width="12" style="1" customWidth="1"/>
    <col min="774" max="774" width="5" style="1" customWidth="1"/>
    <col min="775" max="775" width="4.5703125" style="1" customWidth="1"/>
    <col min="776" max="776" width="0" style="1" hidden="1" customWidth="1"/>
    <col min="777" max="777" width="1.7109375" style="1" customWidth="1"/>
    <col min="778" max="1022" width="9.140625" style="1"/>
    <col min="1023" max="1023" width="5.7109375" style="1" customWidth="1"/>
    <col min="1024" max="1024" width="12.7109375" style="1" customWidth="1"/>
    <col min="1025" max="1028" width="16.28515625" style="1" customWidth="1"/>
    <col min="1029" max="1029" width="12" style="1" customWidth="1"/>
    <col min="1030" max="1030" width="5" style="1" customWidth="1"/>
    <col min="1031" max="1031" width="4.5703125" style="1" customWidth="1"/>
    <col min="1032" max="1032" width="0" style="1" hidden="1" customWidth="1"/>
    <col min="1033" max="1033" width="1.7109375" style="1" customWidth="1"/>
    <col min="1034" max="1278" width="9.140625" style="1"/>
    <col min="1279" max="1279" width="5.7109375" style="1" customWidth="1"/>
    <col min="1280" max="1280" width="12.7109375" style="1" customWidth="1"/>
    <col min="1281" max="1284" width="16.28515625" style="1" customWidth="1"/>
    <col min="1285" max="1285" width="12" style="1" customWidth="1"/>
    <col min="1286" max="1286" width="5" style="1" customWidth="1"/>
    <col min="1287" max="1287" width="4.5703125" style="1" customWidth="1"/>
    <col min="1288" max="1288" width="0" style="1" hidden="1" customWidth="1"/>
    <col min="1289" max="1289" width="1.7109375" style="1" customWidth="1"/>
    <col min="1290" max="1534" width="9.140625" style="1"/>
    <col min="1535" max="1535" width="5.7109375" style="1" customWidth="1"/>
    <col min="1536" max="1536" width="12.7109375" style="1" customWidth="1"/>
    <col min="1537" max="1540" width="16.28515625" style="1" customWidth="1"/>
    <col min="1541" max="1541" width="12" style="1" customWidth="1"/>
    <col min="1542" max="1542" width="5" style="1" customWidth="1"/>
    <col min="1543" max="1543" width="4.5703125" style="1" customWidth="1"/>
    <col min="1544" max="1544" width="0" style="1" hidden="1" customWidth="1"/>
    <col min="1545" max="1545" width="1.7109375" style="1" customWidth="1"/>
    <col min="1546" max="1790" width="9.140625" style="1"/>
    <col min="1791" max="1791" width="5.7109375" style="1" customWidth="1"/>
    <col min="1792" max="1792" width="12.7109375" style="1" customWidth="1"/>
    <col min="1793" max="1796" width="16.28515625" style="1" customWidth="1"/>
    <col min="1797" max="1797" width="12" style="1" customWidth="1"/>
    <col min="1798" max="1798" width="5" style="1" customWidth="1"/>
    <col min="1799" max="1799" width="4.5703125" style="1" customWidth="1"/>
    <col min="1800" max="1800" width="0" style="1" hidden="1" customWidth="1"/>
    <col min="1801" max="1801" width="1.7109375" style="1" customWidth="1"/>
    <col min="1802" max="2046" width="9.140625" style="1"/>
    <col min="2047" max="2047" width="5.7109375" style="1" customWidth="1"/>
    <col min="2048" max="2048" width="12.7109375" style="1" customWidth="1"/>
    <col min="2049" max="2052" width="16.28515625" style="1" customWidth="1"/>
    <col min="2053" max="2053" width="12" style="1" customWidth="1"/>
    <col min="2054" max="2054" width="5" style="1" customWidth="1"/>
    <col min="2055" max="2055" width="4.5703125" style="1" customWidth="1"/>
    <col min="2056" max="2056" width="0" style="1" hidden="1" customWidth="1"/>
    <col min="2057" max="2057" width="1.7109375" style="1" customWidth="1"/>
    <col min="2058" max="2302" width="9.140625" style="1"/>
    <col min="2303" max="2303" width="5.7109375" style="1" customWidth="1"/>
    <col min="2304" max="2304" width="12.7109375" style="1" customWidth="1"/>
    <col min="2305" max="2308" width="16.28515625" style="1" customWidth="1"/>
    <col min="2309" max="2309" width="12" style="1" customWidth="1"/>
    <col min="2310" max="2310" width="5" style="1" customWidth="1"/>
    <col min="2311" max="2311" width="4.5703125" style="1" customWidth="1"/>
    <col min="2312" max="2312" width="0" style="1" hidden="1" customWidth="1"/>
    <col min="2313" max="2313" width="1.7109375" style="1" customWidth="1"/>
    <col min="2314" max="2558" width="9.140625" style="1"/>
    <col min="2559" max="2559" width="5.7109375" style="1" customWidth="1"/>
    <col min="2560" max="2560" width="12.7109375" style="1" customWidth="1"/>
    <col min="2561" max="2564" width="16.28515625" style="1" customWidth="1"/>
    <col min="2565" max="2565" width="12" style="1" customWidth="1"/>
    <col min="2566" max="2566" width="5" style="1" customWidth="1"/>
    <col min="2567" max="2567" width="4.5703125" style="1" customWidth="1"/>
    <col min="2568" max="2568" width="0" style="1" hidden="1" customWidth="1"/>
    <col min="2569" max="2569" width="1.7109375" style="1" customWidth="1"/>
    <col min="2570" max="2814" width="9.140625" style="1"/>
    <col min="2815" max="2815" width="5.7109375" style="1" customWidth="1"/>
    <col min="2816" max="2816" width="12.7109375" style="1" customWidth="1"/>
    <col min="2817" max="2820" width="16.28515625" style="1" customWidth="1"/>
    <col min="2821" max="2821" width="12" style="1" customWidth="1"/>
    <col min="2822" max="2822" width="5" style="1" customWidth="1"/>
    <col min="2823" max="2823" width="4.5703125" style="1" customWidth="1"/>
    <col min="2824" max="2824" width="0" style="1" hidden="1" customWidth="1"/>
    <col min="2825" max="2825" width="1.7109375" style="1" customWidth="1"/>
    <col min="2826" max="3070" width="9.140625" style="1"/>
    <col min="3071" max="3071" width="5.7109375" style="1" customWidth="1"/>
    <col min="3072" max="3072" width="12.7109375" style="1" customWidth="1"/>
    <col min="3073" max="3076" width="16.28515625" style="1" customWidth="1"/>
    <col min="3077" max="3077" width="12" style="1" customWidth="1"/>
    <col min="3078" max="3078" width="5" style="1" customWidth="1"/>
    <col min="3079" max="3079" width="4.5703125" style="1" customWidth="1"/>
    <col min="3080" max="3080" width="0" style="1" hidden="1" customWidth="1"/>
    <col min="3081" max="3081" width="1.7109375" style="1" customWidth="1"/>
    <col min="3082" max="3326" width="9.140625" style="1"/>
    <col min="3327" max="3327" width="5.7109375" style="1" customWidth="1"/>
    <col min="3328" max="3328" width="12.7109375" style="1" customWidth="1"/>
    <col min="3329" max="3332" width="16.28515625" style="1" customWidth="1"/>
    <col min="3333" max="3333" width="12" style="1" customWidth="1"/>
    <col min="3334" max="3334" width="5" style="1" customWidth="1"/>
    <col min="3335" max="3335" width="4.5703125" style="1" customWidth="1"/>
    <col min="3336" max="3336" width="0" style="1" hidden="1" customWidth="1"/>
    <col min="3337" max="3337" width="1.7109375" style="1" customWidth="1"/>
    <col min="3338" max="3582" width="9.140625" style="1"/>
    <col min="3583" max="3583" width="5.7109375" style="1" customWidth="1"/>
    <col min="3584" max="3584" width="12.7109375" style="1" customWidth="1"/>
    <col min="3585" max="3588" width="16.28515625" style="1" customWidth="1"/>
    <col min="3589" max="3589" width="12" style="1" customWidth="1"/>
    <col min="3590" max="3590" width="5" style="1" customWidth="1"/>
    <col min="3591" max="3591" width="4.5703125" style="1" customWidth="1"/>
    <col min="3592" max="3592" width="0" style="1" hidden="1" customWidth="1"/>
    <col min="3593" max="3593" width="1.7109375" style="1" customWidth="1"/>
    <col min="3594" max="3838" width="9.140625" style="1"/>
    <col min="3839" max="3839" width="5.7109375" style="1" customWidth="1"/>
    <col min="3840" max="3840" width="12.7109375" style="1" customWidth="1"/>
    <col min="3841" max="3844" width="16.28515625" style="1" customWidth="1"/>
    <col min="3845" max="3845" width="12" style="1" customWidth="1"/>
    <col min="3846" max="3846" width="5" style="1" customWidth="1"/>
    <col min="3847" max="3847" width="4.5703125" style="1" customWidth="1"/>
    <col min="3848" max="3848" width="0" style="1" hidden="1" customWidth="1"/>
    <col min="3849" max="3849" width="1.7109375" style="1" customWidth="1"/>
    <col min="3850" max="4094" width="9.140625" style="1"/>
    <col min="4095" max="4095" width="5.7109375" style="1" customWidth="1"/>
    <col min="4096" max="4096" width="12.7109375" style="1" customWidth="1"/>
    <col min="4097" max="4100" width="16.28515625" style="1" customWidth="1"/>
    <col min="4101" max="4101" width="12" style="1" customWidth="1"/>
    <col min="4102" max="4102" width="5" style="1" customWidth="1"/>
    <col min="4103" max="4103" width="4.5703125" style="1" customWidth="1"/>
    <col min="4104" max="4104" width="0" style="1" hidden="1" customWidth="1"/>
    <col min="4105" max="4105" width="1.7109375" style="1" customWidth="1"/>
    <col min="4106" max="4350" width="9.140625" style="1"/>
    <col min="4351" max="4351" width="5.7109375" style="1" customWidth="1"/>
    <col min="4352" max="4352" width="12.7109375" style="1" customWidth="1"/>
    <col min="4353" max="4356" width="16.28515625" style="1" customWidth="1"/>
    <col min="4357" max="4357" width="12" style="1" customWidth="1"/>
    <col min="4358" max="4358" width="5" style="1" customWidth="1"/>
    <col min="4359" max="4359" width="4.5703125" style="1" customWidth="1"/>
    <col min="4360" max="4360" width="0" style="1" hidden="1" customWidth="1"/>
    <col min="4361" max="4361" width="1.7109375" style="1" customWidth="1"/>
    <col min="4362" max="4606" width="9.140625" style="1"/>
    <col min="4607" max="4607" width="5.7109375" style="1" customWidth="1"/>
    <col min="4608" max="4608" width="12.7109375" style="1" customWidth="1"/>
    <col min="4609" max="4612" width="16.28515625" style="1" customWidth="1"/>
    <col min="4613" max="4613" width="12" style="1" customWidth="1"/>
    <col min="4614" max="4614" width="5" style="1" customWidth="1"/>
    <col min="4615" max="4615" width="4.5703125" style="1" customWidth="1"/>
    <col min="4616" max="4616" width="0" style="1" hidden="1" customWidth="1"/>
    <col min="4617" max="4617" width="1.7109375" style="1" customWidth="1"/>
    <col min="4618" max="4862" width="9.140625" style="1"/>
    <col min="4863" max="4863" width="5.7109375" style="1" customWidth="1"/>
    <col min="4864" max="4864" width="12.7109375" style="1" customWidth="1"/>
    <col min="4865" max="4868" width="16.28515625" style="1" customWidth="1"/>
    <col min="4869" max="4869" width="12" style="1" customWidth="1"/>
    <col min="4870" max="4870" width="5" style="1" customWidth="1"/>
    <col min="4871" max="4871" width="4.5703125" style="1" customWidth="1"/>
    <col min="4872" max="4872" width="0" style="1" hidden="1" customWidth="1"/>
    <col min="4873" max="4873" width="1.7109375" style="1" customWidth="1"/>
    <col min="4874" max="5118" width="9.140625" style="1"/>
    <col min="5119" max="5119" width="5.7109375" style="1" customWidth="1"/>
    <col min="5120" max="5120" width="12.7109375" style="1" customWidth="1"/>
    <col min="5121" max="5124" width="16.28515625" style="1" customWidth="1"/>
    <col min="5125" max="5125" width="12" style="1" customWidth="1"/>
    <col min="5126" max="5126" width="5" style="1" customWidth="1"/>
    <col min="5127" max="5127" width="4.5703125" style="1" customWidth="1"/>
    <col min="5128" max="5128" width="0" style="1" hidden="1" customWidth="1"/>
    <col min="5129" max="5129" width="1.7109375" style="1" customWidth="1"/>
    <col min="5130" max="5374" width="9.140625" style="1"/>
    <col min="5375" max="5375" width="5.7109375" style="1" customWidth="1"/>
    <col min="5376" max="5376" width="12.7109375" style="1" customWidth="1"/>
    <col min="5377" max="5380" width="16.28515625" style="1" customWidth="1"/>
    <col min="5381" max="5381" width="12" style="1" customWidth="1"/>
    <col min="5382" max="5382" width="5" style="1" customWidth="1"/>
    <col min="5383" max="5383" width="4.5703125" style="1" customWidth="1"/>
    <col min="5384" max="5384" width="0" style="1" hidden="1" customWidth="1"/>
    <col min="5385" max="5385" width="1.7109375" style="1" customWidth="1"/>
    <col min="5386" max="5630" width="9.140625" style="1"/>
    <col min="5631" max="5631" width="5.7109375" style="1" customWidth="1"/>
    <col min="5632" max="5632" width="12.7109375" style="1" customWidth="1"/>
    <col min="5633" max="5636" width="16.28515625" style="1" customWidth="1"/>
    <col min="5637" max="5637" width="12" style="1" customWidth="1"/>
    <col min="5638" max="5638" width="5" style="1" customWidth="1"/>
    <col min="5639" max="5639" width="4.5703125" style="1" customWidth="1"/>
    <col min="5640" max="5640" width="0" style="1" hidden="1" customWidth="1"/>
    <col min="5641" max="5641" width="1.7109375" style="1" customWidth="1"/>
    <col min="5642" max="5886" width="9.140625" style="1"/>
    <col min="5887" max="5887" width="5.7109375" style="1" customWidth="1"/>
    <col min="5888" max="5888" width="12.7109375" style="1" customWidth="1"/>
    <col min="5889" max="5892" width="16.28515625" style="1" customWidth="1"/>
    <col min="5893" max="5893" width="12" style="1" customWidth="1"/>
    <col min="5894" max="5894" width="5" style="1" customWidth="1"/>
    <col min="5895" max="5895" width="4.5703125" style="1" customWidth="1"/>
    <col min="5896" max="5896" width="0" style="1" hidden="1" customWidth="1"/>
    <col min="5897" max="5897" width="1.7109375" style="1" customWidth="1"/>
    <col min="5898" max="6142" width="9.140625" style="1"/>
    <col min="6143" max="6143" width="5.7109375" style="1" customWidth="1"/>
    <col min="6144" max="6144" width="12.7109375" style="1" customWidth="1"/>
    <col min="6145" max="6148" width="16.28515625" style="1" customWidth="1"/>
    <col min="6149" max="6149" width="12" style="1" customWidth="1"/>
    <col min="6150" max="6150" width="5" style="1" customWidth="1"/>
    <col min="6151" max="6151" width="4.5703125" style="1" customWidth="1"/>
    <col min="6152" max="6152" width="0" style="1" hidden="1" customWidth="1"/>
    <col min="6153" max="6153" width="1.7109375" style="1" customWidth="1"/>
    <col min="6154" max="6398" width="9.140625" style="1"/>
    <col min="6399" max="6399" width="5.7109375" style="1" customWidth="1"/>
    <col min="6400" max="6400" width="12.7109375" style="1" customWidth="1"/>
    <col min="6401" max="6404" width="16.28515625" style="1" customWidth="1"/>
    <col min="6405" max="6405" width="12" style="1" customWidth="1"/>
    <col min="6406" max="6406" width="5" style="1" customWidth="1"/>
    <col min="6407" max="6407" width="4.5703125" style="1" customWidth="1"/>
    <col min="6408" max="6408" width="0" style="1" hidden="1" customWidth="1"/>
    <col min="6409" max="6409" width="1.7109375" style="1" customWidth="1"/>
    <col min="6410" max="6654" width="9.140625" style="1"/>
    <col min="6655" max="6655" width="5.7109375" style="1" customWidth="1"/>
    <col min="6656" max="6656" width="12.7109375" style="1" customWidth="1"/>
    <col min="6657" max="6660" width="16.28515625" style="1" customWidth="1"/>
    <col min="6661" max="6661" width="12" style="1" customWidth="1"/>
    <col min="6662" max="6662" width="5" style="1" customWidth="1"/>
    <col min="6663" max="6663" width="4.5703125" style="1" customWidth="1"/>
    <col min="6664" max="6664" width="0" style="1" hidden="1" customWidth="1"/>
    <col min="6665" max="6665" width="1.7109375" style="1" customWidth="1"/>
    <col min="6666" max="6910" width="9.140625" style="1"/>
    <col min="6911" max="6911" width="5.7109375" style="1" customWidth="1"/>
    <col min="6912" max="6912" width="12.7109375" style="1" customWidth="1"/>
    <col min="6913" max="6916" width="16.28515625" style="1" customWidth="1"/>
    <col min="6917" max="6917" width="12" style="1" customWidth="1"/>
    <col min="6918" max="6918" width="5" style="1" customWidth="1"/>
    <col min="6919" max="6919" width="4.5703125" style="1" customWidth="1"/>
    <col min="6920" max="6920" width="0" style="1" hidden="1" customWidth="1"/>
    <col min="6921" max="6921" width="1.7109375" style="1" customWidth="1"/>
    <col min="6922" max="7166" width="9.140625" style="1"/>
    <col min="7167" max="7167" width="5.7109375" style="1" customWidth="1"/>
    <col min="7168" max="7168" width="12.7109375" style="1" customWidth="1"/>
    <col min="7169" max="7172" width="16.28515625" style="1" customWidth="1"/>
    <col min="7173" max="7173" width="12" style="1" customWidth="1"/>
    <col min="7174" max="7174" width="5" style="1" customWidth="1"/>
    <col min="7175" max="7175" width="4.5703125" style="1" customWidth="1"/>
    <col min="7176" max="7176" width="0" style="1" hidden="1" customWidth="1"/>
    <col min="7177" max="7177" width="1.7109375" style="1" customWidth="1"/>
    <col min="7178" max="7422" width="9.140625" style="1"/>
    <col min="7423" max="7423" width="5.7109375" style="1" customWidth="1"/>
    <col min="7424" max="7424" width="12.7109375" style="1" customWidth="1"/>
    <col min="7425" max="7428" width="16.28515625" style="1" customWidth="1"/>
    <col min="7429" max="7429" width="12" style="1" customWidth="1"/>
    <col min="7430" max="7430" width="5" style="1" customWidth="1"/>
    <col min="7431" max="7431" width="4.5703125" style="1" customWidth="1"/>
    <col min="7432" max="7432" width="0" style="1" hidden="1" customWidth="1"/>
    <col min="7433" max="7433" width="1.7109375" style="1" customWidth="1"/>
    <col min="7434" max="7678" width="9.140625" style="1"/>
    <col min="7679" max="7679" width="5.7109375" style="1" customWidth="1"/>
    <col min="7680" max="7680" width="12.7109375" style="1" customWidth="1"/>
    <col min="7681" max="7684" width="16.28515625" style="1" customWidth="1"/>
    <col min="7685" max="7685" width="12" style="1" customWidth="1"/>
    <col min="7686" max="7686" width="5" style="1" customWidth="1"/>
    <col min="7687" max="7687" width="4.5703125" style="1" customWidth="1"/>
    <col min="7688" max="7688" width="0" style="1" hidden="1" customWidth="1"/>
    <col min="7689" max="7689" width="1.7109375" style="1" customWidth="1"/>
    <col min="7690" max="7934" width="9.140625" style="1"/>
    <col min="7935" max="7935" width="5.7109375" style="1" customWidth="1"/>
    <col min="7936" max="7936" width="12.7109375" style="1" customWidth="1"/>
    <col min="7937" max="7940" width="16.28515625" style="1" customWidth="1"/>
    <col min="7941" max="7941" width="12" style="1" customWidth="1"/>
    <col min="7942" max="7942" width="5" style="1" customWidth="1"/>
    <col min="7943" max="7943" width="4.5703125" style="1" customWidth="1"/>
    <col min="7944" max="7944" width="0" style="1" hidden="1" customWidth="1"/>
    <col min="7945" max="7945" width="1.7109375" style="1" customWidth="1"/>
    <col min="7946" max="8190" width="9.140625" style="1"/>
    <col min="8191" max="8191" width="5.7109375" style="1" customWidth="1"/>
    <col min="8192" max="8192" width="12.7109375" style="1" customWidth="1"/>
    <col min="8193" max="8196" width="16.28515625" style="1" customWidth="1"/>
    <col min="8197" max="8197" width="12" style="1" customWidth="1"/>
    <col min="8198" max="8198" width="5" style="1" customWidth="1"/>
    <col min="8199" max="8199" width="4.5703125" style="1" customWidth="1"/>
    <col min="8200" max="8200" width="0" style="1" hidden="1" customWidth="1"/>
    <col min="8201" max="8201" width="1.7109375" style="1" customWidth="1"/>
    <col min="8202" max="8446" width="9.140625" style="1"/>
    <col min="8447" max="8447" width="5.7109375" style="1" customWidth="1"/>
    <col min="8448" max="8448" width="12.7109375" style="1" customWidth="1"/>
    <col min="8449" max="8452" width="16.28515625" style="1" customWidth="1"/>
    <col min="8453" max="8453" width="12" style="1" customWidth="1"/>
    <col min="8454" max="8454" width="5" style="1" customWidth="1"/>
    <col min="8455" max="8455" width="4.5703125" style="1" customWidth="1"/>
    <col min="8456" max="8456" width="0" style="1" hidden="1" customWidth="1"/>
    <col min="8457" max="8457" width="1.7109375" style="1" customWidth="1"/>
    <col min="8458" max="8702" width="9.140625" style="1"/>
    <col min="8703" max="8703" width="5.7109375" style="1" customWidth="1"/>
    <col min="8704" max="8704" width="12.7109375" style="1" customWidth="1"/>
    <col min="8705" max="8708" width="16.28515625" style="1" customWidth="1"/>
    <col min="8709" max="8709" width="12" style="1" customWidth="1"/>
    <col min="8710" max="8710" width="5" style="1" customWidth="1"/>
    <col min="8711" max="8711" width="4.5703125" style="1" customWidth="1"/>
    <col min="8712" max="8712" width="0" style="1" hidden="1" customWidth="1"/>
    <col min="8713" max="8713" width="1.7109375" style="1" customWidth="1"/>
    <col min="8714" max="8958" width="9.140625" style="1"/>
    <col min="8959" max="8959" width="5.7109375" style="1" customWidth="1"/>
    <col min="8960" max="8960" width="12.7109375" style="1" customWidth="1"/>
    <col min="8961" max="8964" width="16.28515625" style="1" customWidth="1"/>
    <col min="8965" max="8965" width="12" style="1" customWidth="1"/>
    <col min="8966" max="8966" width="5" style="1" customWidth="1"/>
    <col min="8967" max="8967" width="4.5703125" style="1" customWidth="1"/>
    <col min="8968" max="8968" width="0" style="1" hidden="1" customWidth="1"/>
    <col min="8969" max="8969" width="1.7109375" style="1" customWidth="1"/>
    <col min="8970" max="9214" width="9.140625" style="1"/>
    <col min="9215" max="9215" width="5.7109375" style="1" customWidth="1"/>
    <col min="9216" max="9216" width="12.7109375" style="1" customWidth="1"/>
    <col min="9217" max="9220" width="16.28515625" style="1" customWidth="1"/>
    <col min="9221" max="9221" width="12" style="1" customWidth="1"/>
    <col min="9222" max="9222" width="5" style="1" customWidth="1"/>
    <col min="9223" max="9223" width="4.5703125" style="1" customWidth="1"/>
    <col min="9224" max="9224" width="0" style="1" hidden="1" customWidth="1"/>
    <col min="9225" max="9225" width="1.7109375" style="1" customWidth="1"/>
    <col min="9226" max="9470" width="9.140625" style="1"/>
    <col min="9471" max="9471" width="5.7109375" style="1" customWidth="1"/>
    <col min="9472" max="9472" width="12.7109375" style="1" customWidth="1"/>
    <col min="9473" max="9476" width="16.28515625" style="1" customWidth="1"/>
    <col min="9477" max="9477" width="12" style="1" customWidth="1"/>
    <col min="9478" max="9478" width="5" style="1" customWidth="1"/>
    <col min="9479" max="9479" width="4.5703125" style="1" customWidth="1"/>
    <col min="9480" max="9480" width="0" style="1" hidden="1" customWidth="1"/>
    <col min="9481" max="9481" width="1.7109375" style="1" customWidth="1"/>
    <col min="9482" max="9726" width="9.140625" style="1"/>
    <col min="9727" max="9727" width="5.7109375" style="1" customWidth="1"/>
    <col min="9728" max="9728" width="12.7109375" style="1" customWidth="1"/>
    <col min="9729" max="9732" width="16.28515625" style="1" customWidth="1"/>
    <col min="9733" max="9733" width="12" style="1" customWidth="1"/>
    <col min="9734" max="9734" width="5" style="1" customWidth="1"/>
    <col min="9735" max="9735" width="4.5703125" style="1" customWidth="1"/>
    <col min="9736" max="9736" width="0" style="1" hidden="1" customWidth="1"/>
    <col min="9737" max="9737" width="1.7109375" style="1" customWidth="1"/>
    <col min="9738" max="9982" width="9.140625" style="1"/>
    <col min="9983" max="9983" width="5.7109375" style="1" customWidth="1"/>
    <col min="9984" max="9984" width="12.7109375" style="1" customWidth="1"/>
    <col min="9985" max="9988" width="16.28515625" style="1" customWidth="1"/>
    <col min="9989" max="9989" width="12" style="1" customWidth="1"/>
    <col min="9990" max="9990" width="5" style="1" customWidth="1"/>
    <col min="9991" max="9991" width="4.5703125" style="1" customWidth="1"/>
    <col min="9992" max="9992" width="0" style="1" hidden="1" customWidth="1"/>
    <col min="9993" max="9993" width="1.7109375" style="1" customWidth="1"/>
    <col min="9994" max="10238" width="9.140625" style="1"/>
    <col min="10239" max="10239" width="5.7109375" style="1" customWidth="1"/>
    <col min="10240" max="10240" width="12.7109375" style="1" customWidth="1"/>
    <col min="10241" max="10244" width="16.28515625" style="1" customWidth="1"/>
    <col min="10245" max="10245" width="12" style="1" customWidth="1"/>
    <col min="10246" max="10246" width="5" style="1" customWidth="1"/>
    <col min="10247" max="10247" width="4.5703125" style="1" customWidth="1"/>
    <col min="10248" max="10248" width="0" style="1" hidden="1" customWidth="1"/>
    <col min="10249" max="10249" width="1.7109375" style="1" customWidth="1"/>
    <col min="10250" max="10494" width="9.140625" style="1"/>
    <col min="10495" max="10495" width="5.7109375" style="1" customWidth="1"/>
    <col min="10496" max="10496" width="12.7109375" style="1" customWidth="1"/>
    <col min="10497" max="10500" width="16.28515625" style="1" customWidth="1"/>
    <col min="10501" max="10501" width="12" style="1" customWidth="1"/>
    <col min="10502" max="10502" width="5" style="1" customWidth="1"/>
    <col min="10503" max="10503" width="4.5703125" style="1" customWidth="1"/>
    <col min="10504" max="10504" width="0" style="1" hidden="1" customWidth="1"/>
    <col min="10505" max="10505" width="1.7109375" style="1" customWidth="1"/>
    <col min="10506" max="10750" width="9.140625" style="1"/>
    <col min="10751" max="10751" width="5.7109375" style="1" customWidth="1"/>
    <col min="10752" max="10752" width="12.7109375" style="1" customWidth="1"/>
    <col min="10753" max="10756" width="16.28515625" style="1" customWidth="1"/>
    <col min="10757" max="10757" width="12" style="1" customWidth="1"/>
    <col min="10758" max="10758" width="5" style="1" customWidth="1"/>
    <col min="10759" max="10759" width="4.5703125" style="1" customWidth="1"/>
    <col min="10760" max="10760" width="0" style="1" hidden="1" customWidth="1"/>
    <col min="10761" max="10761" width="1.7109375" style="1" customWidth="1"/>
    <col min="10762" max="11006" width="9.140625" style="1"/>
    <col min="11007" max="11007" width="5.7109375" style="1" customWidth="1"/>
    <col min="11008" max="11008" width="12.7109375" style="1" customWidth="1"/>
    <col min="11009" max="11012" width="16.28515625" style="1" customWidth="1"/>
    <col min="11013" max="11013" width="12" style="1" customWidth="1"/>
    <col min="11014" max="11014" width="5" style="1" customWidth="1"/>
    <col min="11015" max="11015" width="4.5703125" style="1" customWidth="1"/>
    <col min="11016" max="11016" width="0" style="1" hidden="1" customWidth="1"/>
    <col min="11017" max="11017" width="1.7109375" style="1" customWidth="1"/>
    <col min="11018" max="11262" width="9.140625" style="1"/>
    <col min="11263" max="11263" width="5.7109375" style="1" customWidth="1"/>
    <col min="11264" max="11264" width="12.7109375" style="1" customWidth="1"/>
    <col min="11265" max="11268" width="16.28515625" style="1" customWidth="1"/>
    <col min="11269" max="11269" width="12" style="1" customWidth="1"/>
    <col min="11270" max="11270" width="5" style="1" customWidth="1"/>
    <col min="11271" max="11271" width="4.5703125" style="1" customWidth="1"/>
    <col min="11272" max="11272" width="0" style="1" hidden="1" customWidth="1"/>
    <col min="11273" max="11273" width="1.7109375" style="1" customWidth="1"/>
    <col min="11274" max="11518" width="9.140625" style="1"/>
    <col min="11519" max="11519" width="5.7109375" style="1" customWidth="1"/>
    <col min="11520" max="11520" width="12.7109375" style="1" customWidth="1"/>
    <col min="11521" max="11524" width="16.28515625" style="1" customWidth="1"/>
    <col min="11525" max="11525" width="12" style="1" customWidth="1"/>
    <col min="11526" max="11526" width="5" style="1" customWidth="1"/>
    <col min="11527" max="11527" width="4.5703125" style="1" customWidth="1"/>
    <col min="11528" max="11528" width="0" style="1" hidden="1" customWidth="1"/>
    <col min="11529" max="11529" width="1.7109375" style="1" customWidth="1"/>
    <col min="11530" max="11774" width="9.140625" style="1"/>
    <col min="11775" max="11775" width="5.7109375" style="1" customWidth="1"/>
    <col min="11776" max="11776" width="12.7109375" style="1" customWidth="1"/>
    <col min="11777" max="11780" width="16.28515625" style="1" customWidth="1"/>
    <col min="11781" max="11781" width="12" style="1" customWidth="1"/>
    <col min="11782" max="11782" width="5" style="1" customWidth="1"/>
    <col min="11783" max="11783" width="4.5703125" style="1" customWidth="1"/>
    <col min="11784" max="11784" width="0" style="1" hidden="1" customWidth="1"/>
    <col min="11785" max="11785" width="1.7109375" style="1" customWidth="1"/>
    <col min="11786" max="12030" width="9.140625" style="1"/>
    <col min="12031" max="12031" width="5.7109375" style="1" customWidth="1"/>
    <col min="12032" max="12032" width="12.7109375" style="1" customWidth="1"/>
    <col min="12033" max="12036" width="16.28515625" style="1" customWidth="1"/>
    <col min="12037" max="12037" width="12" style="1" customWidth="1"/>
    <col min="12038" max="12038" width="5" style="1" customWidth="1"/>
    <col min="12039" max="12039" width="4.5703125" style="1" customWidth="1"/>
    <col min="12040" max="12040" width="0" style="1" hidden="1" customWidth="1"/>
    <col min="12041" max="12041" width="1.7109375" style="1" customWidth="1"/>
    <col min="12042" max="12286" width="9.140625" style="1"/>
    <col min="12287" max="12287" width="5.7109375" style="1" customWidth="1"/>
    <col min="12288" max="12288" width="12.7109375" style="1" customWidth="1"/>
    <col min="12289" max="12292" width="16.28515625" style="1" customWidth="1"/>
    <col min="12293" max="12293" width="12" style="1" customWidth="1"/>
    <col min="12294" max="12294" width="5" style="1" customWidth="1"/>
    <col min="12295" max="12295" width="4.5703125" style="1" customWidth="1"/>
    <col min="12296" max="12296" width="0" style="1" hidden="1" customWidth="1"/>
    <col min="12297" max="12297" width="1.7109375" style="1" customWidth="1"/>
    <col min="12298" max="12542" width="9.140625" style="1"/>
    <col min="12543" max="12543" width="5.7109375" style="1" customWidth="1"/>
    <col min="12544" max="12544" width="12.7109375" style="1" customWidth="1"/>
    <col min="12545" max="12548" width="16.28515625" style="1" customWidth="1"/>
    <col min="12549" max="12549" width="12" style="1" customWidth="1"/>
    <col min="12550" max="12550" width="5" style="1" customWidth="1"/>
    <col min="12551" max="12551" width="4.5703125" style="1" customWidth="1"/>
    <col min="12552" max="12552" width="0" style="1" hidden="1" customWidth="1"/>
    <col min="12553" max="12553" width="1.7109375" style="1" customWidth="1"/>
    <col min="12554" max="12798" width="9.140625" style="1"/>
    <col min="12799" max="12799" width="5.7109375" style="1" customWidth="1"/>
    <col min="12800" max="12800" width="12.7109375" style="1" customWidth="1"/>
    <col min="12801" max="12804" width="16.28515625" style="1" customWidth="1"/>
    <col min="12805" max="12805" width="12" style="1" customWidth="1"/>
    <col min="12806" max="12806" width="5" style="1" customWidth="1"/>
    <col min="12807" max="12807" width="4.5703125" style="1" customWidth="1"/>
    <col min="12808" max="12808" width="0" style="1" hidden="1" customWidth="1"/>
    <col min="12809" max="12809" width="1.7109375" style="1" customWidth="1"/>
    <col min="12810" max="13054" width="9.140625" style="1"/>
    <col min="13055" max="13055" width="5.7109375" style="1" customWidth="1"/>
    <col min="13056" max="13056" width="12.7109375" style="1" customWidth="1"/>
    <col min="13057" max="13060" width="16.28515625" style="1" customWidth="1"/>
    <col min="13061" max="13061" width="12" style="1" customWidth="1"/>
    <col min="13062" max="13062" width="5" style="1" customWidth="1"/>
    <col min="13063" max="13063" width="4.5703125" style="1" customWidth="1"/>
    <col min="13064" max="13064" width="0" style="1" hidden="1" customWidth="1"/>
    <col min="13065" max="13065" width="1.7109375" style="1" customWidth="1"/>
    <col min="13066" max="13310" width="9.140625" style="1"/>
    <col min="13311" max="13311" width="5.7109375" style="1" customWidth="1"/>
    <col min="13312" max="13312" width="12.7109375" style="1" customWidth="1"/>
    <col min="13313" max="13316" width="16.28515625" style="1" customWidth="1"/>
    <col min="13317" max="13317" width="12" style="1" customWidth="1"/>
    <col min="13318" max="13318" width="5" style="1" customWidth="1"/>
    <col min="13319" max="13319" width="4.5703125" style="1" customWidth="1"/>
    <col min="13320" max="13320" width="0" style="1" hidden="1" customWidth="1"/>
    <col min="13321" max="13321" width="1.7109375" style="1" customWidth="1"/>
    <col min="13322" max="13566" width="9.140625" style="1"/>
    <col min="13567" max="13567" width="5.7109375" style="1" customWidth="1"/>
    <col min="13568" max="13568" width="12.7109375" style="1" customWidth="1"/>
    <col min="13569" max="13572" width="16.28515625" style="1" customWidth="1"/>
    <col min="13573" max="13573" width="12" style="1" customWidth="1"/>
    <col min="13574" max="13574" width="5" style="1" customWidth="1"/>
    <col min="13575" max="13575" width="4.5703125" style="1" customWidth="1"/>
    <col min="13576" max="13576" width="0" style="1" hidden="1" customWidth="1"/>
    <col min="13577" max="13577" width="1.7109375" style="1" customWidth="1"/>
    <col min="13578" max="13822" width="9.140625" style="1"/>
    <col min="13823" max="13823" width="5.7109375" style="1" customWidth="1"/>
    <col min="13824" max="13824" width="12.7109375" style="1" customWidth="1"/>
    <col min="13825" max="13828" width="16.28515625" style="1" customWidth="1"/>
    <col min="13829" max="13829" width="12" style="1" customWidth="1"/>
    <col min="13830" max="13830" width="5" style="1" customWidth="1"/>
    <col min="13831" max="13831" width="4.5703125" style="1" customWidth="1"/>
    <col min="13832" max="13832" width="0" style="1" hidden="1" customWidth="1"/>
    <col min="13833" max="13833" width="1.7109375" style="1" customWidth="1"/>
    <col min="13834" max="14078" width="9.140625" style="1"/>
    <col min="14079" max="14079" width="5.7109375" style="1" customWidth="1"/>
    <col min="14080" max="14080" width="12.7109375" style="1" customWidth="1"/>
    <col min="14081" max="14084" width="16.28515625" style="1" customWidth="1"/>
    <col min="14085" max="14085" width="12" style="1" customWidth="1"/>
    <col min="14086" max="14086" width="5" style="1" customWidth="1"/>
    <col min="14087" max="14087" width="4.5703125" style="1" customWidth="1"/>
    <col min="14088" max="14088" width="0" style="1" hidden="1" customWidth="1"/>
    <col min="14089" max="14089" width="1.7109375" style="1" customWidth="1"/>
    <col min="14090" max="14334" width="9.140625" style="1"/>
    <col min="14335" max="14335" width="5.7109375" style="1" customWidth="1"/>
    <col min="14336" max="14336" width="12.7109375" style="1" customWidth="1"/>
    <col min="14337" max="14340" width="16.28515625" style="1" customWidth="1"/>
    <col min="14341" max="14341" width="12" style="1" customWidth="1"/>
    <col min="14342" max="14342" width="5" style="1" customWidth="1"/>
    <col min="14343" max="14343" width="4.5703125" style="1" customWidth="1"/>
    <col min="14344" max="14344" width="0" style="1" hidden="1" customWidth="1"/>
    <col min="14345" max="14345" width="1.7109375" style="1" customWidth="1"/>
    <col min="14346" max="14590" width="9.140625" style="1"/>
    <col min="14591" max="14591" width="5.7109375" style="1" customWidth="1"/>
    <col min="14592" max="14592" width="12.7109375" style="1" customWidth="1"/>
    <col min="14593" max="14596" width="16.28515625" style="1" customWidth="1"/>
    <col min="14597" max="14597" width="12" style="1" customWidth="1"/>
    <col min="14598" max="14598" width="5" style="1" customWidth="1"/>
    <col min="14599" max="14599" width="4.5703125" style="1" customWidth="1"/>
    <col min="14600" max="14600" width="0" style="1" hidden="1" customWidth="1"/>
    <col min="14601" max="14601" width="1.7109375" style="1" customWidth="1"/>
    <col min="14602" max="14846" width="9.140625" style="1"/>
    <col min="14847" max="14847" width="5.7109375" style="1" customWidth="1"/>
    <col min="14848" max="14848" width="12.7109375" style="1" customWidth="1"/>
    <col min="14849" max="14852" width="16.28515625" style="1" customWidth="1"/>
    <col min="14853" max="14853" width="12" style="1" customWidth="1"/>
    <col min="14854" max="14854" width="5" style="1" customWidth="1"/>
    <col min="14855" max="14855" width="4.5703125" style="1" customWidth="1"/>
    <col min="14856" max="14856" width="0" style="1" hidden="1" customWidth="1"/>
    <col min="14857" max="14857" width="1.7109375" style="1" customWidth="1"/>
    <col min="14858" max="15102" width="9.140625" style="1"/>
    <col min="15103" max="15103" width="5.7109375" style="1" customWidth="1"/>
    <col min="15104" max="15104" width="12.7109375" style="1" customWidth="1"/>
    <col min="15105" max="15108" width="16.28515625" style="1" customWidth="1"/>
    <col min="15109" max="15109" width="12" style="1" customWidth="1"/>
    <col min="15110" max="15110" width="5" style="1" customWidth="1"/>
    <col min="15111" max="15111" width="4.5703125" style="1" customWidth="1"/>
    <col min="15112" max="15112" width="0" style="1" hidden="1" customWidth="1"/>
    <col min="15113" max="15113" width="1.7109375" style="1" customWidth="1"/>
    <col min="15114" max="15358" width="9.140625" style="1"/>
    <col min="15359" max="15359" width="5.7109375" style="1" customWidth="1"/>
    <col min="15360" max="15360" width="12.7109375" style="1" customWidth="1"/>
    <col min="15361" max="15364" width="16.28515625" style="1" customWidth="1"/>
    <col min="15365" max="15365" width="12" style="1" customWidth="1"/>
    <col min="15366" max="15366" width="5" style="1" customWidth="1"/>
    <col min="15367" max="15367" width="4.5703125" style="1" customWidth="1"/>
    <col min="15368" max="15368" width="0" style="1" hidden="1" customWidth="1"/>
    <col min="15369" max="15369" width="1.7109375" style="1" customWidth="1"/>
    <col min="15370" max="15614" width="9.140625" style="1"/>
    <col min="15615" max="15615" width="5.7109375" style="1" customWidth="1"/>
    <col min="15616" max="15616" width="12.7109375" style="1" customWidth="1"/>
    <col min="15617" max="15620" width="16.28515625" style="1" customWidth="1"/>
    <col min="15621" max="15621" width="12" style="1" customWidth="1"/>
    <col min="15622" max="15622" width="5" style="1" customWidth="1"/>
    <col min="15623" max="15623" width="4.5703125" style="1" customWidth="1"/>
    <col min="15624" max="15624" width="0" style="1" hidden="1" customWidth="1"/>
    <col min="15625" max="15625" width="1.7109375" style="1" customWidth="1"/>
    <col min="15626" max="15870" width="9.140625" style="1"/>
    <col min="15871" max="15871" width="5.7109375" style="1" customWidth="1"/>
    <col min="15872" max="15872" width="12.7109375" style="1" customWidth="1"/>
    <col min="15873" max="15876" width="16.28515625" style="1" customWidth="1"/>
    <col min="15877" max="15877" width="12" style="1" customWidth="1"/>
    <col min="15878" max="15878" width="5" style="1" customWidth="1"/>
    <col min="15879" max="15879" width="4.5703125" style="1" customWidth="1"/>
    <col min="15880" max="15880" width="0" style="1" hidden="1" customWidth="1"/>
    <col min="15881" max="15881" width="1.7109375" style="1" customWidth="1"/>
    <col min="15882" max="16126" width="9.140625" style="1"/>
    <col min="16127" max="16127" width="5.7109375" style="1" customWidth="1"/>
    <col min="16128" max="16128" width="12.7109375" style="1" customWidth="1"/>
    <col min="16129" max="16132" width="16.28515625" style="1" customWidth="1"/>
    <col min="16133" max="16133" width="12" style="1" customWidth="1"/>
    <col min="16134" max="16134" width="5" style="1" customWidth="1"/>
    <col min="16135" max="16135" width="4.5703125" style="1" customWidth="1"/>
    <col min="16136" max="16136" width="0" style="1" hidden="1" customWidth="1"/>
    <col min="16137" max="16137" width="1.7109375" style="1" customWidth="1"/>
    <col min="16138" max="16384" width="9.140625" style="1"/>
  </cols>
  <sheetData>
    <row r="2" spans="2:24" ht="15" x14ac:dyDescent="0.25">
      <c r="M2" s="2" t="s">
        <v>44</v>
      </c>
    </row>
    <row r="4" spans="2:24" x14ac:dyDescent="0.2">
      <c r="E4" s="48"/>
    </row>
    <row r="6" spans="2:24" ht="15" x14ac:dyDescent="0.25">
      <c r="T6" s="20"/>
      <c r="U6" s="20"/>
      <c r="V6" s="20"/>
      <c r="W6" s="20"/>
      <c r="X6" s="20"/>
    </row>
    <row r="7" spans="2:24" ht="15.75" x14ac:dyDescent="0.25">
      <c r="B7" s="3">
        <v>21.02</v>
      </c>
      <c r="C7" s="58" t="s">
        <v>43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T7" s="20"/>
      <c r="U7" s="20"/>
      <c r="V7" s="20"/>
      <c r="W7" s="20"/>
      <c r="X7" s="20"/>
    </row>
    <row r="8" spans="2:24" ht="15" x14ac:dyDescent="0.25">
      <c r="B8" s="4"/>
      <c r="C8" s="49"/>
      <c r="D8" s="49"/>
      <c r="E8" s="49"/>
      <c r="F8" s="13"/>
      <c r="L8" s="50"/>
      <c r="M8" s="50"/>
      <c r="T8" s="20"/>
      <c r="U8" s="20"/>
      <c r="V8" s="20"/>
      <c r="W8" s="20"/>
      <c r="X8" s="20"/>
    </row>
    <row r="9" spans="2:24" ht="15" x14ac:dyDescent="0.25">
      <c r="B9" s="59" t="s">
        <v>10</v>
      </c>
      <c r="C9" s="60"/>
      <c r="D9" s="61"/>
      <c r="E9" s="61"/>
      <c r="F9" s="61"/>
      <c r="G9" s="61"/>
      <c r="H9" s="61"/>
      <c r="I9" s="61"/>
      <c r="J9" s="61"/>
      <c r="K9" s="61"/>
      <c r="N9" s="61"/>
      <c r="O9" s="61"/>
      <c r="P9" s="61"/>
      <c r="Q9" s="61"/>
      <c r="R9" s="61"/>
      <c r="T9" s="20"/>
      <c r="U9" s="20"/>
      <c r="V9" s="20"/>
      <c r="W9" s="20"/>
      <c r="X9" s="20"/>
    </row>
    <row r="10" spans="2:24" ht="15" x14ac:dyDescent="0.25">
      <c r="B10" s="62"/>
      <c r="C10" s="62"/>
      <c r="D10" s="63" t="s">
        <v>36</v>
      </c>
      <c r="E10" s="63">
        <v>2011</v>
      </c>
      <c r="F10" s="63">
        <v>2012</v>
      </c>
      <c r="G10" s="63">
        <v>2013</v>
      </c>
      <c r="H10" s="63">
        <v>2014</v>
      </c>
      <c r="I10" s="63">
        <v>2015</v>
      </c>
      <c r="J10" s="63">
        <v>2016</v>
      </c>
      <c r="K10" s="63">
        <v>2017</v>
      </c>
      <c r="L10" s="63">
        <v>2018</v>
      </c>
      <c r="M10" s="63">
        <v>2019</v>
      </c>
      <c r="N10" s="63">
        <v>2020</v>
      </c>
      <c r="O10" s="63" t="s">
        <v>37</v>
      </c>
      <c r="P10" s="63">
        <v>2022</v>
      </c>
      <c r="Q10" s="63">
        <v>2023</v>
      </c>
      <c r="R10" s="63">
        <v>2024</v>
      </c>
      <c r="T10" s="20"/>
      <c r="U10" s="20"/>
      <c r="V10" s="20"/>
      <c r="W10" s="20"/>
      <c r="X10" s="20"/>
    </row>
    <row r="11" spans="2:24" ht="15" x14ac:dyDescent="0.25">
      <c r="B11" s="6"/>
      <c r="C11" s="6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T11" s="20"/>
      <c r="U11" s="20"/>
      <c r="V11" s="20"/>
      <c r="W11" s="20"/>
      <c r="X11" s="20"/>
    </row>
    <row r="12" spans="2:24" ht="15" x14ac:dyDescent="0.25">
      <c r="B12" s="6" t="s">
        <v>11</v>
      </c>
      <c r="C12" s="6"/>
      <c r="D12" s="65">
        <v>22760</v>
      </c>
      <c r="E12" s="65">
        <v>22143</v>
      </c>
      <c r="F12" s="65">
        <v>24164</v>
      </c>
      <c r="G12" s="65">
        <v>23387</v>
      </c>
      <c r="H12" s="65">
        <v>25606</v>
      </c>
      <c r="I12" s="66">
        <v>26780</v>
      </c>
      <c r="J12" s="66">
        <v>25561</v>
      </c>
      <c r="K12" s="66">
        <v>25197</v>
      </c>
      <c r="L12" s="66">
        <v>27922</v>
      </c>
      <c r="M12" s="66">
        <v>28833.666155115865</v>
      </c>
      <c r="N12" s="66">
        <v>27084.334291691015</v>
      </c>
      <c r="O12" s="66">
        <v>29699.000000003714</v>
      </c>
      <c r="P12" s="66">
        <v>34133.068676534633</v>
      </c>
      <c r="Q12" s="66">
        <v>35792.938656626262</v>
      </c>
      <c r="R12" s="67">
        <v>38377.042662750231</v>
      </c>
      <c r="T12" s="20"/>
      <c r="U12" s="20"/>
      <c r="V12" s="20"/>
      <c r="W12" s="20"/>
      <c r="X12" s="20"/>
    </row>
    <row r="13" spans="2:24" ht="15" x14ac:dyDescent="0.25">
      <c r="B13" s="6"/>
      <c r="C13" s="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20"/>
      <c r="S13" s="20"/>
      <c r="T13" s="20"/>
      <c r="U13" s="20"/>
      <c r="V13" s="20"/>
      <c r="W13" s="20"/>
      <c r="X13" s="20"/>
    </row>
    <row r="14" spans="2:24" ht="15" x14ac:dyDescent="0.25">
      <c r="B14" s="6" t="s">
        <v>29</v>
      </c>
      <c r="C14" s="10"/>
      <c r="R14" s="20"/>
      <c r="S14" s="20"/>
      <c r="T14" s="20"/>
      <c r="U14" s="20"/>
      <c r="V14" s="20"/>
      <c r="W14" s="20"/>
      <c r="X14" s="20"/>
    </row>
    <row r="15" spans="2:24" ht="15" x14ac:dyDescent="0.25">
      <c r="B15" s="10" t="s">
        <v>12</v>
      </c>
      <c r="C15" s="10"/>
      <c r="D15" s="68">
        <v>8886</v>
      </c>
      <c r="E15" s="68">
        <v>8923</v>
      </c>
      <c r="F15" s="68">
        <v>9876</v>
      </c>
      <c r="G15" s="68">
        <v>9562</v>
      </c>
      <c r="H15" s="68">
        <v>8478</v>
      </c>
      <c r="I15" s="68">
        <v>7947.9881201376575</v>
      </c>
      <c r="J15" s="68">
        <f>J12-17332-23</f>
        <v>8206</v>
      </c>
      <c r="K15" s="68">
        <f>25198-(16977+43)</f>
        <v>8178</v>
      </c>
      <c r="L15" s="68">
        <v>8405</v>
      </c>
      <c r="M15" s="68">
        <v>8122</v>
      </c>
      <c r="N15" s="68">
        <v>8151.0938552931148</v>
      </c>
      <c r="O15" s="68">
        <v>5149.2546126108518</v>
      </c>
      <c r="P15" s="68">
        <v>6105.2194133696948</v>
      </c>
      <c r="Q15" s="68">
        <v>5021.6440131961963</v>
      </c>
      <c r="R15" s="25">
        <v>5572.0746942401265</v>
      </c>
      <c r="S15" s="20"/>
      <c r="T15" s="20"/>
      <c r="U15" s="20"/>
      <c r="V15" s="20"/>
      <c r="W15" s="20"/>
      <c r="X15" s="20"/>
    </row>
    <row r="16" spans="2:24" ht="15" x14ac:dyDescent="0.25">
      <c r="B16" s="11" t="s">
        <v>13</v>
      </c>
      <c r="C16" s="10"/>
      <c r="D16" s="69">
        <v>39</v>
      </c>
      <c r="E16" s="69">
        <v>40.299999999999997</v>
      </c>
      <c r="F16" s="69">
        <v>40.9</v>
      </c>
      <c r="G16" s="69">
        <v>40.885962286740501</v>
      </c>
      <c r="H16" s="69">
        <v>40.011326631742882</v>
      </c>
      <c r="I16" s="69">
        <v>33.561491678752439</v>
      </c>
      <c r="J16" s="69">
        <f>J15/J12*100</f>
        <v>32.103595320996831</v>
      </c>
      <c r="K16" s="69">
        <f>K15/K12*100</f>
        <v>32.456244791046551</v>
      </c>
      <c r="L16" s="69">
        <v>30.1</v>
      </c>
      <c r="M16" s="69">
        <f>M15/$M$12*100</f>
        <v>28.168460979974757</v>
      </c>
      <c r="N16" s="69">
        <f>N15/$N$12*100</f>
        <v>30.095234269035455</v>
      </c>
      <c r="O16" s="69">
        <f>O15/$O$12*100</f>
        <v>17.338141394020703</v>
      </c>
      <c r="P16" s="69">
        <f>P15/$P$12*100</f>
        <v>17.886523685363318</v>
      </c>
      <c r="Q16" s="69">
        <f>+Q15/Q12*100</f>
        <v>14.029705862853344</v>
      </c>
      <c r="R16" s="69">
        <f>+R15/R12*100</f>
        <v>14.519291502491225</v>
      </c>
      <c r="S16" s="20"/>
      <c r="T16" s="20"/>
      <c r="U16" s="20"/>
      <c r="W16" s="20"/>
      <c r="X16" s="20"/>
    </row>
    <row r="17" spans="2:24" ht="15" x14ac:dyDescent="0.25">
      <c r="B17" s="11"/>
      <c r="C17" s="1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20"/>
      <c r="S17" s="20"/>
      <c r="T17" s="20"/>
      <c r="U17" s="20"/>
      <c r="W17" s="20"/>
      <c r="X17" s="20"/>
    </row>
    <row r="18" spans="2:24" ht="15" x14ac:dyDescent="0.25">
      <c r="B18" s="6" t="s">
        <v>30</v>
      </c>
      <c r="C18" s="10"/>
      <c r="R18" s="20"/>
      <c r="S18" s="20"/>
      <c r="T18" s="20"/>
      <c r="U18" s="20"/>
      <c r="W18" s="20"/>
      <c r="X18" s="20"/>
    </row>
    <row r="19" spans="2:24" ht="15" x14ac:dyDescent="0.25">
      <c r="B19" s="10" t="s">
        <v>12</v>
      </c>
      <c r="C19" s="10"/>
      <c r="D19" s="68">
        <v>22416</v>
      </c>
      <c r="E19" s="68">
        <v>21710</v>
      </c>
      <c r="F19" s="68">
        <v>23968</v>
      </c>
      <c r="G19" s="68">
        <v>23095</v>
      </c>
      <c r="H19" s="68">
        <v>20958</v>
      </c>
      <c r="I19" s="68">
        <v>23260.901730398291</v>
      </c>
      <c r="J19" s="68">
        <f>J12-503-23</f>
        <v>25035</v>
      </c>
      <c r="K19" s="68">
        <f>25198-(413+43)</f>
        <v>24742</v>
      </c>
      <c r="L19" s="68">
        <v>27671</v>
      </c>
      <c r="M19" s="68">
        <v>28360.345892198497</v>
      </c>
      <c r="N19" s="68">
        <v>26669.745163854132</v>
      </c>
      <c r="O19" s="68">
        <v>28168.696745483041</v>
      </c>
      <c r="P19" s="68">
        <v>33727.193923914019</v>
      </c>
      <c r="Q19" s="68">
        <v>35329.700903086457</v>
      </c>
      <c r="R19" s="25">
        <v>37700.386993801752</v>
      </c>
      <c r="S19" s="20"/>
      <c r="T19" s="20"/>
      <c r="U19" s="20"/>
      <c r="W19" s="20"/>
      <c r="X19" s="20"/>
    </row>
    <row r="20" spans="2:24" ht="15" x14ac:dyDescent="0.25">
      <c r="B20" s="11" t="s">
        <v>13</v>
      </c>
      <c r="C20" s="10"/>
      <c r="D20" s="69">
        <v>98.5</v>
      </c>
      <c r="E20" s="69">
        <v>98</v>
      </c>
      <c r="F20" s="69">
        <v>99.2</v>
      </c>
      <c r="G20" s="69">
        <v>98.751443109419768</v>
      </c>
      <c r="H20" s="69">
        <v>98.909811694747276</v>
      </c>
      <c r="I20" s="69">
        <v>98.222411516578802</v>
      </c>
      <c r="J20" s="69">
        <f>J19/J12*100</f>
        <v>97.942177536090142</v>
      </c>
      <c r="K20" s="69">
        <f>K19/K12*100</f>
        <v>98.194229471762512</v>
      </c>
      <c r="L20" s="69">
        <v>99.1</v>
      </c>
      <c r="M20" s="69">
        <f>M19/$M$12*100</f>
        <v>98.358445782194124</v>
      </c>
      <c r="N20" s="69">
        <f>N19/$N$12*100</f>
        <v>98.469265947717716</v>
      </c>
      <c r="O20" s="69">
        <f>O19/$O$12*100</f>
        <v>94.847290297584152</v>
      </c>
      <c r="P20" s="69">
        <f>P19/$P$12*100</f>
        <v>98.810904590891241</v>
      </c>
      <c r="Q20" s="69">
        <f>+Q19/Q12*100</f>
        <v>98.705784518047537</v>
      </c>
      <c r="R20" s="69">
        <f>+R19/R12*100</f>
        <v>98.236821750714881</v>
      </c>
      <c r="S20" s="20"/>
      <c r="T20" s="20"/>
      <c r="U20" s="20"/>
      <c r="V20" s="20"/>
      <c r="W20" s="20"/>
      <c r="X20" s="20"/>
    </row>
    <row r="21" spans="2:24" ht="15" x14ac:dyDescent="0.25">
      <c r="B21" s="6"/>
      <c r="C21" s="1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20"/>
      <c r="S21" s="20"/>
      <c r="T21" s="20"/>
      <c r="U21" s="20"/>
      <c r="V21" s="20"/>
      <c r="W21" s="20"/>
      <c r="X21" s="20"/>
    </row>
    <row r="22" spans="2:24" ht="15" x14ac:dyDescent="0.25">
      <c r="B22" s="6" t="s">
        <v>31</v>
      </c>
      <c r="C22" s="10"/>
      <c r="R22" s="20"/>
      <c r="S22" s="20"/>
      <c r="T22" s="20"/>
      <c r="U22" s="20"/>
      <c r="W22" s="20"/>
      <c r="X22" s="20"/>
    </row>
    <row r="23" spans="2:24" ht="15" x14ac:dyDescent="0.25">
      <c r="B23" s="10" t="s">
        <v>12</v>
      </c>
      <c r="C23" s="10"/>
      <c r="D23" s="68">
        <v>14839.347565931308</v>
      </c>
      <c r="E23" s="68">
        <v>14523.732606841862</v>
      </c>
      <c r="F23" s="68">
        <v>15831.570002536335</v>
      </c>
      <c r="G23" s="68">
        <v>14949</v>
      </c>
      <c r="H23" s="68">
        <v>14610</v>
      </c>
      <c r="I23" s="71">
        <v>17128.475657349365</v>
      </c>
      <c r="J23" s="71">
        <v>18840</v>
      </c>
      <c r="K23" s="71">
        <v>20325</v>
      </c>
      <c r="L23" s="71">
        <v>23706</v>
      </c>
      <c r="M23" s="71">
        <v>24989</v>
      </c>
      <c r="N23" s="71">
        <v>25001.376661084814</v>
      </c>
      <c r="O23" s="71">
        <v>27028.384249924959</v>
      </c>
      <c r="P23" s="71">
        <v>32094.69093226589</v>
      </c>
      <c r="Q23" s="71">
        <v>33921.524745269577</v>
      </c>
      <c r="R23" s="68">
        <v>36298.982400086388</v>
      </c>
      <c r="T23" s="20"/>
      <c r="U23" s="20"/>
      <c r="W23" s="20"/>
      <c r="X23" s="20"/>
    </row>
    <row r="24" spans="2:24" ht="15" x14ac:dyDescent="0.25">
      <c r="B24" s="11" t="s">
        <v>13</v>
      </c>
      <c r="C24" s="10"/>
      <c r="D24" s="69">
        <f>+D23/D12*100</f>
        <v>65.199242381069013</v>
      </c>
      <c r="E24" s="69">
        <f>+E23/E12*100</f>
        <v>65.590627317174111</v>
      </c>
      <c r="F24" s="69">
        <f>+F23/F12*100</f>
        <v>65.517174319385589</v>
      </c>
      <c r="G24" s="69">
        <v>63.920126566040956</v>
      </c>
      <c r="H24" s="69">
        <v>68.95087073481524</v>
      </c>
      <c r="I24" s="69">
        <v>72.327384560042347</v>
      </c>
      <c r="J24" s="69">
        <f>J23/J12*100</f>
        <v>73.706036540041467</v>
      </c>
      <c r="K24" s="69">
        <f>K23/K12*100</f>
        <v>80.66436480533396</v>
      </c>
      <c r="L24" s="69">
        <v>84.9</v>
      </c>
      <c r="M24" s="69">
        <f>M23/$M$12*100</f>
        <v>86.666051641047673</v>
      </c>
      <c r="N24" s="69">
        <f>N23/$N$12*100</f>
        <v>92.309363751852615</v>
      </c>
      <c r="O24" s="69">
        <f>O23/$O$12*100</f>
        <v>91.007725007311961</v>
      </c>
      <c r="P24" s="69">
        <f>P23/$P$12*100</f>
        <v>94.028143898851795</v>
      </c>
      <c r="Q24" s="69">
        <f>+Q23/Q12*100</f>
        <v>94.7715555592968</v>
      </c>
      <c r="R24" s="69">
        <f>+R23/R12*100</f>
        <v>94.585147477554685</v>
      </c>
      <c r="T24" s="20"/>
      <c r="U24" s="20"/>
      <c r="V24" s="20"/>
      <c r="W24" s="20"/>
      <c r="X24" s="20"/>
    </row>
    <row r="25" spans="2:24" ht="15" x14ac:dyDescent="0.25">
      <c r="B25" s="11"/>
      <c r="C25" s="10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T25" s="20"/>
      <c r="U25" s="20"/>
      <c r="V25" s="20"/>
      <c r="W25" s="20"/>
      <c r="X25" s="20"/>
    </row>
    <row r="26" spans="2:24" ht="15" x14ac:dyDescent="0.25">
      <c r="B26" s="6" t="s">
        <v>35</v>
      </c>
      <c r="C26" s="10"/>
      <c r="T26" s="20"/>
      <c r="U26" s="20"/>
      <c r="V26" s="20"/>
      <c r="W26" s="20"/>
      <c r="X26" s="20"/>
    </row>
    <row r="27" spans="2:24" ht="15" x14ac:dyDescent="0.25">
      <c r="B27" s="10" t="s">
        <v>12</v>
      </c>
      <c r="C27" s="10"/>
      <c r="D27" s="68">
        <v>16797</v>
      </c>
      <c r="E27" s="68">
        <v>15833</v>
      </c>
      <c r="F27" s="68">
        <v>17947</v>
      </c>
      <c r="G27" s="68">
        <v>16846</v>
      </c>
      <c r="H27" s="68">
        <v>16090</v>
      </c>
      <c r="I27" s="68">
        <v>17354.414795142431</v>
      </c>
      <c r="J27" s="68">
        <f>J12-8089-23</f>
        <v>17449</v>
      </c>
      <c r="K27" s="68">
        <f>25198-(7300+43)</f>
        <v>17855</v>
      </c>
      <c r="L27" s="68">
        <v>19378</v>
      </c>
      <c r="M27" s="68">
        <v>19715</v>
      </c>
      <c r="N27" s="68">
        <v>19797.428073632713</v>
      </c>
      <c r="O27" s="68">
        <v>19809.48318686277</v>
      </c>
      <c r="P27" s="68">
        <v>23364.83856915768</v>
      </c>
      <c r="Q27" s="68">
        <v>25132.740336311104</v>
      </c>
      <c r="R27" s="68">
        <v>26207.784733375975</v>
      </c>
      <c r="T27" s="20"/>
      <c r="U27" s="20"/>
      <c r="V27" s="20"/>
      <c r="W27" s="20"/>
      <c r="X27" s="20"/>
    </row>
    <row r="28" spans="2:24" ht="15" x14ac:dyDescent="0.25">
      <c r="B28" s="11" t="s">
        <v>13</v>
      </c>
      <c r="C28" s="10"/>
      <c r="D28" s="69">
        <v>73.8</v>
      </c>
      <c r="E28" s="69">
        <v>71.5</v>
      </c>
      <c r="F28" s="69">
        <v>74.3</v>
      </c>
      <c r="G28" s="69">
        <v>72.031470475050241</v>
      </c>
      <c r="H28" s="69">
        <v>75.935626976261275</v>
      </c>
      <c r="I28" s="69">
        <v>73.281444175926026</v>
      </c>
      <c r="J28" s="69">
        <f>J27/J12*100</f>
        <v>68.264152419701887</v>
      </c>
      <c r="K28" s="69">
        <f>K27/K12*100</f>
        <v>70.861610509187599</v>
      </c>
      <c r="L28" s="69">
        <v>69.400000000000006</v>
      </c>
      <c r="M28" s="69">
        <f>M27/$M$12*100</f>
        <v>68.374933294779893</v>
      </c>
      <c r="N28" s="69">
        <f>N27/$N$12*100</f>
        <v>73.095494467095705</v>
      </c>
      <c r="O28" s="69">
        <f>O27/$O$12*100</f>
        <v>66.700842408364906</v>
      </c>
      <c r="P28" s="69">
        <f>P27/$P$12*100</f>
        <v>68.452206247779429</v>
      </c>
      <c r="Q28" s="69">
        <f>+Q27/Q12*100</f>
        <v>70.217035201881473</v>
      </c>
      <c r="R28" s="69">
        <f>+R27/R12*100</f>
        <v>68.290266562967716</v>
      </c>
      <c r="T28" s="20"/>
      <c r="U28" s="20"/>
      <c r="V28" s="20"/>
      <c r="W28" s="20"/>
      <c r="X28" s="20"/>
    </row>
    <row r="29" spans="2:24" ht="15" x14ac:dyDescent="0.25">
      <c r="B29" s="10"/>
      <c r="C29" s="10"/>
      <c r="D29" s="72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T29" s="20"/>
      <c r="U29" s="20"/>
      <c r="V29" s="20"/>
      <c r="W29" s="20"/>
      <c r="X29" s="20"/>
    </row>
    <row r="30" spans="2:24" x14ac:dyDescent="0.2">
      <c r="B30" s="6" t="s">
        <v>32</v>
      </c>
      <c r="C30" s="10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2:24" ht="15" x14ac:dyDescent="0.25">
      <c r="B31" s="10" t="s">
        <v>12</v>
      </c>
      <c r="C31" s="10"/>
      <c r="D31" s="68">
        <v>15600.87541599926</v>
      </c>
      <c r="E31" s="68">
        <v>16163.742467031088</v>
      </c>
      <c r="F31" s="68">
        <v>17690.975746533317</v>
      </c>
      <c r="G31" s="68">
        <v>16673</v>
      </c>
      <c r="H31" s="68">
        <v>14857</v>
      </c>
      <c r="I31" s="71">
        <v>15401.210435177083</v>
      </c>
      <c r="J31" s="71">
        <v>15202</v>
      </c>
      <c r="K31" s="71">
        <v>14439</v>
      </c>
      <c r="L31" s="71">
        <v>15916</v>
      </c>
      <c r="M31" s="71">
        <v>14804</v>
      </c>
      <c r="N31" s="71">
        <v>12975.40277713447</v>
      </c>
      <c r="O31" s="71">
        <v>13226.350531362146</v>
      </c>
      <c r="P31" s="71">
        <v>13295.13758277514</v>
      </c>
      <c r="Q31" s="71">
        <v>13795.506367256976</v>
      </c>
      <c r="R31" s="68">
        <v>13297.657759357722</v>
      </c>
    </row>
    <row r="32" spans="2:24" x14ac:dyDescent="0.2">
      <c r="B32" s="73" t="s">
        <v>13</v>
      </c>
      <c r="C32" s="74"/>
      <c r="D32" s="75">
        <f>+D31/D12*100</f>
        <v>68.545146818977415</v>
      </c>
      <c r="E32" s="75">
        <f>+E31/E12*100</f>
        <v>72.997075676426363</v>
      </c>
      <c r="F32" s="75">
        <f>+F31/F12*100</f>
        <v>73.212116150195811</v>
      </c>
      <c r="G32" s="75">
        <v>71.291743276179076</v>
      </c>
      <c r="H32" s="75">
        <v>70.116569918353861</v>
      </c>
      <c r="I32" s="75">
        <v>65.033765532850168</v>
      </c>
      <c r="J32" s="75">
        <f>J31/J12*100</f>
        <v>59.473416532999494</v>
      </c>
      <c r="K32" s="75">
        <f>K31/K12*100</f>
        <v>57.304441004881532</v>
      </c>
      <c r="L32" s="75">
        <v>57</v>
      </c>
      <c r="M32" s="75">
        <f>M31/$M$12*100</f>
        <v>51.342759954142615</v>
      </c>
      <c r="N32" s="75">
        <f>N31/$N$12*100</f>
        <v>47.907408900631864</v>
      </c>
      <c r="O32" s="75">
        <f>O31/$O$12*100</f>
        <v>44.534666255969874</v>
      </c>
      <c r="P32" s="75">
        <f>P31/$P$12*100</f>
        <v>38.950900397405853</v>
      </c>
      <c r="Q32" s="75">
        <f>+Q31/Q12*100</f>
        <v>38.542536279577163</v>
      </c>
      <c r="R32" s="75">
        <f>+R31/R12*100</f>
        <v>34.650032510881253</v>
      </c>
    </row>
    <row r="33" spans="2:13" x14ac:dyDescent="0.2">
      <c r="B33" s="76" t="s">
        <v>14</v>
      </c>
    </row>
    <row r="35" spans="2:13" ht="14.25" customHeight="1" x14ac:dyDescent="0.2">
      <c r="B35" s="10" t="s">
        <v>38</v>
      </c>
    </row>
    <row r="36" spans="2:13" x14ac:dyDescent="0.2">
      <c r="B36" s="10"/>
      <c r="J36" s="51"/>
    </row>
    <row r="37" spans="2:13" x14ac:dyDescent="0.2">
      <c r="B37" s="10"/>
    </row>
    <row r="39" spans="2:13" x14ac:dyDescent="0.2">
      <c r="B39" s="13"/>
      <c r="C39" s="5"/>
      <c r="D39" s="5"/>
      <c r="E39" s="13"/>
    </row>
    <row r="41" spans="2:13" ht="15" x14ac:dyDescent="0.25">
      <c r="B41" s="52"/>
      <c r="C41" s="52"/>
      <c r="D41" s="52"/>
      <c r="E41" s="52"/>
      <c r="F41" s="18"/>
      <c r="G41" s="18"/>
      <c r="H41" s="18"/>
      <c r="I41" s="18"/>
      <c r="J41" s="19"/>
      <c r="K41" s="19"/>
      <c r="L41" s="19"/>
      <c r="M41" s="19"/>
    </row>
  </sheetData>
  <mergeCells count="2">
    <mergeCell ref="B9:C10"/>
    <mergeCell ref="C7:P7"/>
  </mergeCells>
  <pageMargins left="0.7" right="0.7" top="0.75" bottom="0.75" header="0.3" footer="0.3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2</xdr:row>
                <xdr:rowOff>142875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21.01</vt:lpstr>
      <vt:lpstr>21.01b</vt:lpstr>
      <vt:lpstr>21.02</vt:lpstr>
      <vt:lpstr>'21.01'!Print_Area</vt:lpstr>
      <vt:lpstr>'21.01b'!Print_Area</vt:lpstr>
      <vt:lpstr>'21.02'!Print_Area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2025-12-24T17:02:31Z</dcterms:modified>
</cp:coreProperties>
</file>